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3" r:id="rId1"/>
    <sheet name="Final" sheetId="12" r:id="rId2"/>
    <sheet name="Processed results" sheetId="10" r:id="rId3"/>
    <sheet name="Raw results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0" i="10" l="1"/>
  <c r="C130" i="10" s="1"/>
  <c r="B130" i="10"/>
  <c r="A130" i="10"/>
  <c r="E129" i="10"/>
  <c r="C129" i="10" s="1"/>
  <c r="B129" i="10"/>
  <c r="A129" i="10"/>
  <c r="E128" i="10"/>
  <c r="C128" i="10" s="1"/>
  <c r="B128" i="10"/>
  <c r="A128" i="10"/>
  <c r="E127" i="10"/>
  <c r="C127" i="10" s="1"/>
  <c r="B127" i="10"/>
  <c r="A127" i="10"/>
  <c r="E126" i="10"/>
  <c r="C126" i="10" s="1"/>
  <c r="B126" i="10"/>
  <c r="A126" i="10"/>
  <c r="E125" i="10"/>
  <c r="C125" i="10" s="1"/>
  <c r="B125" i="10"/>
  <c r="A125" i="10"/>
  <c r="E124" i="10"/>
  <c r="C124" i="10" s="1"/>
  <c r="B124" i="10"/>
  <c r="A124" i="10"/>
  <c r="E123" i="10"/>
  <c r="C123" i="10" s="1"/>
  <c r="B123" i="10"/>
  <c r="A123" i="10"/>
  <c r="E122" i="10"/>
  <c r="C122" i="10" s="1"/>
  <c r="B122" i="10"/>
  <c r="A122" i="10"/>
  <c r="E121" i="10"/>
  <c r="C121" i="10" s="1"/>
  <c r="B121" i="10"/>
  <c r="A121" i="10"/>
  <c r="E120" i="10"/>
  <c r="C120" i="10" s="1"/>
  <c r="B120" i="10"/>
  <c r="A120" i="10"/>
  <c r="E119" i="10"/>
  <c r="C119" i="10" s="1"/>
  <c r="B119" i="10"/>
  <c r="A119" i="10"/>
  <c r="E118" i="10"/>
  <c r="C118" i="10" s="1"/>
  <c r="B118" i="10"/>
  <c r="A118" i="10"/>
  <c r="E117" i="10"/>
  <c r="C117" i="10" s="1"/>
  <c r="B117" i="10"/>
  <c r="A117" i="10"/>
  <c r="E116" i="10"/>
  <c r="C116" i="10" s="1"/>
  <c r="B116" i="10"/>
  <c r="A116" i="10"/>
  <c r="E115" i="10"/>
  <c r="C115" i="10" s="1"/>
  <c r="B115" i="10"/>
  <c r="A115" i="10"/>
  <c r="E114" i="10"/>
  <c r="C114" i="10" s="1"/>
  <c r="B114" i="10"/>
  <c r="A114" i="10"/>
  <c r="E113" i="10"/>
  <c r="C113" i="10" s="1"/>
  <c r="B113" i="10"/>
  <c r="A113" i="10"/>
  <c r="E112" i="10"/>
  <c r="C112" i="10" s="1"/>
  <c r="B112" i="10"/>
  <c r="A112" i="10"/>
  <c r="E111" i="10"/>
  <c r="C111" i="10" s="1"/>
  <c r="B111" i="10"/>
  <c r="A111" i="10"/>
  <c r="E110" i="10"/>
  <c r="C110" i="10" s="1"/>
  <c r="B110" i="10"/>
  <c r="A110" i="10"/>
  <c r="E109" i="10"/>
  <c r="C109" i="10" s="1"/>
  <c r="B109" i="10"/>
  <c r="A109" i="10"/>
  <c r="E108" i="10"/>
  <c r="C108" i="10" s="1"/>
  <c r="B108" i="10"/>
  <c r="A108" i="10"/>
  <c r="E107" i="10"/>
  <c r="C107" i="10" s="1"/>
  <c r="B107" i="10"/>
  <c r="A107" i="10"/>
  <c r="E106" i="10"/>
  <c r="C106" i="10" s="1"/>
  <c r="B106" i="10"/>
  <c r="A106" i="10"/>
  <c r="E104" i="10"/>
  <c r="C104" i="10" s="1"/>
  <c r="B104" i="10"/>
  <c r="A104" i="10"/>
  <c r="E103" i="10"/>
  <c r="C103" i="10" s="1"/>
  <c r="B103" i="10"/>
  <c r="A103" i="10"/>
  <c r="E102" i="10"/>
  <c r="C102" i="10" s="1"/>
  <c r="B102" i="10"/>
  <c r="A102" i="10"/>
  <c r="E101" i="10"/>
  <c r="C101" i="10" s="1"/>
  <c r="B101" i="10"/>
  <c r="A101" i="10"/>
  <c r="E100" i="10"/>
  <c r="C100" i="10" s="1"/>
  <c r="B100" i="10"/>
  <c r="A100" i="10"/>
  <c r="E99" i="10"/>
  <c r="C99" i="10" s="1"/>
  <c r="B99" i="10"/>
  <c r="A99" i="10"/>
  <c r="E98" i="10"/>
  <c r="C98" i="10" s="1"/>
  <c r="B98" i="10"/>
  <c r="A98" i="10"/>
  <c r="E97" i="10"/>
  <c r="C97" i="10" s="1"/>
  <c r="B97" i="10"/>
  <c r="A97" i="10"/>
  <c r="E96" i="10"/>
  <c r="C96" i="10" s="1"/>
  <c r="B96" i="10"/>
  <c r="A96" i="10"/>
  <c r="E95" i="10"/>
  <c r="C95" i="10" s="1"/>
  <c r="B95" i="10"/>
  <c r="A95" i="10"/>
  <c r="E94" i="10"/>
  <c r="C94" i="10" s="1"/>
  <c r="B94" i="10"/>
  <c r="A94" i="10"/>
  <c r="E93" i="10"/>
  <c r="C93" i="10" s="1"/>
  <c r="B93" i="10"/>
  <c r="A93" i="10"/>
  <c r="E92" i="10"/>
  <c r="C92" i="10" s="1"/>
  <c r="B92" i="10"/>
  <c r="A92" i="10"/>
  <c r="E91" i="10"/>
  <c r="C91" i="10" s="1"/>
  <c r="B91" i="10"/>
  <c r="A91" i="10"/>
  <c r="E90" i="10"/>
  <c r="C90" i="10" s="1"/>
  <c r="B90" i="10"/>
  <c r="A90" i="10"/>
  <c r="E89" i="10"/>
  <c r="C89" i="10" s="1"/>
  <c r="B89" i="10"/>
  <c r="A89" i="10"/>
  <c r="E88" i="10"/>
  <c r="C88" i="10" s="1"/>
  <c r="B88" i="10"/>
  <c r="A88" i="10"/>
  <c r="E87" i="10"/>
  <c r="C87" i="10" s="1"/>
  <c r="B87" i="10"/>
  <c r="A87" i="10"/>
  <c r="E86" i="10"/>
  <c r="C86" i="10" s="1"/>
  <c r="B86" i="10"/>
  <c r="A86" i="10"/>
  <c r="E85" i="10"/>
  <c r="C85" i="10" s="1"/>
  <c r="B85" i="10"/>
  <c r="A85" i="10"/>
  <c r="E84" i="10"/>
  <c r="C84" i="10" s="1"/>
  <c r="B84" i="10"/>
  <c r="A84" i="10"/>
  <c r="E83" i="10"/>
  <c r="C83" i="10" s="1"/>
  <c r="B83" i="10"/>
  <c r="A83" i="10"/>
  <c r="E82" i="10"/>
  <c r="C82" i="10" s="1"/>
  <c r="B82" i="10"/>
  <c r="A82" i="10"/>
  <c r="E81" i="10"/>
  <c r="C81" i="10" s="1"/>
  <c r="B81" i="10"/>
  <c r="A81" i="10"/>
  <c r="E80" i="10"/>
  <c r="C80" i="10" s="1"/>
  <c r="B80" i="10"/>
  <c r="A80" i="10"/>
  <c r="E78" i="10"/>
  <c r="C78" i="10" s="1"/>
  <c r="B78" i="10"/>
  <c r="A78" i="10"/>
  <c r="E77" i="10"/>
  <c r="C77" i="10" s="1"/>
  <c r="B77" i="10"/>
  <c r="A77" i="10"/>
  <c r="E76" i="10"/>
  <c r="C76" i="10" s="1"/>
  <c r="B76" i="10"/>
  <c r="A76" i="10"/>
  <c r="E75" i="10"/>
  <c r="C75" i="10" s="1"/>
  <c r="B75" i="10"/>
  <c r="A75" i="10"/>
  <c r="E74" i="10"/>
  <c r="C74" i="10" s="1"/>
  <c r="B74" i="10"/>
  <c r="A74" i="10"/>
  <c r="E73" i="10"/>
  <c r="C73" i="10" s="1"/>
  <c r="B73" i="10"/>
  <c r="A73" i="10"/>
  <c r="E72" i="10"/>
  <c r="C72" i="10" s="1"/>
  <c r="B72" i="10"/>
  <c r="A72" i="10"/>
  <c r="E71" i="10"/>
  <c r="C71" i="10" s="1"/>
  <c r="B71" i="10"/>
  <c r="A71" i="10"/>
  <c r="E70" i="10"/>
  <c r="C70" i="10" s="1"/>
  <c r="B70" i="10"/>
  <c r="A70" i="10"/>
  <c r="E69" i="10"/>
  <c r="C69" i="10" s="1"/>
  <c r="B69" i="10"/>
  <c r="A69" i="10"/>
  <c r="E68" i="10"/>
  <c r="C68" i="10" s="1"/>
  <c r="B68" i="10"/>
  <c r="A68" i="10"/>
  <c r="E67" i="10"/>
  <c r="C67" i="10" s="1"/>
  <c r="B67" i="10"/>
  <c r="A67" i="10"/>
  <c r="E66" i="10"/>
  <c r="C66" i="10" s="1"/>
  <c r="B66" i="10"/>
  <c r="A66" i="10"/>
  <c r="E65" i="10"/>
  <c r="C65" i="10" s="1"/>
  <c r="B65" i="10"/>
  <c r="A65" i="10"/>
  <c r="E64" i="10"/>
  <c r="C64" i="10" s="1"/>
  <c r="B64" i="10"/>
  <c r="A64" i="10"/>
  <c r="E63" i="10"/>
  <c r="C63" i="10" s="1"/>
  <c r="B63" i="10"/>
  <c r="A63" i="10"/>
  <c r="E62" i="10"/>
  <c r="C62" i="10" s="1"/>
  <c r="B62" i="10"/>
  <c r="A62" i="10"/>
  <c r="E61" i="10"/>
  <c r="C61" i="10" s="1"/>
  <c r="B61" i="10"/>
  <c r="A61" i="10"/>
  <c r="E60" i="10"/>
  <c r="C60" i="10" s="1"/>
  <c r="B60" i="10"/>
  <c r="A60" i="10"/>
  <c r="E59" i="10"/>
  <c r="C59" i="10" s="1"/>
  <c r="B59" i="10"/>
  <c r="A59" i="10"/>
  <c r="E58" i="10"/>
  <c r="C58" i="10" s="1"/>
  <c r="B58" i="10"/>
  <c r="A58" i="10"/>
  <c r="E57" i="10"/>
  <c r="C57" i="10" s="1"/>
  <c r="B57" i="10"/>
  <c r="A57" i="10"/>
  <c r="E56" i="10"/>
  <c r="C56" i="10" s="1"/>
  <c r="B56" i="10"/>
  <c r="A56" i="10"/>
  <c r="E55" i="10"/>
  <c r="C55" i="10" s="1"/>
  <c r="B55" i="10"/>
  <c r="A55" i="10"/>
  <c r="E54" i="10"/>
  <c r="C54" i="10" s="1"/>
  <c r="B54" i="10"/>
  <c r="A54" i="10"/>
  <c r="E52" i="10"/>
  <c r="B52" i="10"/>
  <c r="A52" i="10"/>
  <c r="E51" i="10"/>
  <c r="B51" i="10"/>
  <c r="A51" i="10"/>
  <c r="E50" i="10"/>
  <c r="B50" i="10"/>
  <c r="A50" i="10"/>
  <c r="E49" i="10"/>
  <c r="B49" i="10"/>
  <c r="A49" i="10"/>
  <c r="E48" i="10"/>
  <c r="B48" i="10"/>
  <c r="A48" i="10"/>
  <c r="E47" i="10"/>
  <c r="B47" i="10"/>
  <c r="A47" i="10"/>
  <c r="E46" i="10"/>
  <c r="B46" i="10"/>
  <c r="A46" i="10"/>
  <c r="E45" i="10"/>
  <c r="B45" i="10"/>
  <c r="A45" i="10"/>
  <c r="E44" i="10"/>
  <c r="B44" i="10"/>
  <c r="A44" i="10"/>
  <c r="E43" i="10"/>
  <c r="B43" i="10"/>
  <c r="A43" i="10"/>
  <c r="E42" i="10"/>
  <c r="B42" i="10"/>
  <c r="A42" i="10"/>
  <c r="E41" i="10"/>
  <c r="B41" i="10"/>
  <c r="A41" i="10"/>
  <c r="E40" i="10"/>
  <c r="B40" i="10"/>
  <c r="A40" i="10"/>
  <c r="E39" i="10"/>
  <c r="B39" i="10"/>
  <c r="A39" i="10"/>
  <c r="E38" i="10"/>
  <c r="B38" i="10"/>
  <c r="A38" i="10"/>
  <c r="E37" i="10"/>
  <c r="B37" i="10"/>
  <c r="A37" i="10"/>
  <c r="E36" i="10"/>
  <c r="B36" i="10"/>
  <c r="A36" i="10"/>
  <c r="E35" i="10"/>
  <c r="B35" i="10"/>
  <c r="A35" i="10"/>
  <c r="E34" i="10"/>
  <c r="B34" i="10"/>
  <c r="A34" i="10"/>
  <c r="E33" i="10"/>
  <c r="B33" i="10"/>
  <c r="A33" i="10"/>
  <c r="E32" i="10"/>
  <c r="B32" i="10"/>
  <c r="A32" i="10"/>
  <c r="E31" i="10"/>
  <c r="B31" i="10"/>
  <c r="A31" i="10"/>
  <c r="E30" i="10"/>
  <c r="B30" i="10"/>
  <c r="A30" i="10"/>
  <c r="E29" i="10"/>
  <c r="B29" i="10"/>
  <c r="A29" i="10"/>
  <c r="E28" i="10"/>
  <c r="B28" i="10"/>
  <c r="A28" i="10"/>
  <c r="E26" i="10"/>
  <c r="B26" i="10"/>
  <c r="A26" i="10"/>
  <c r="E25" i="10"/>
  <c r="B25" i="10"/>
  <c r="A25" i="10"/>
  <c r="E24" i="10"/>
  <c r="B24" i="10"/>
  <c r="A24" i="10"/>
  <c r="E23" i="10"/>
  <c r="B23" i="10"/>
  <c r="A23" i="10"/>
  <c r="E22" i="10"/>
  <c r="B22" i="10"/>
  <c r="A22" i="10"/>
  <c r="E21" i="10"/>
  <c r="B21" i="10"/>
  <c r="A21" i="10"/>
  <c r="E20" i="10"/>
  <c r="B20" i="10"/>
  <c r="A20" i="10"/>
  <c r="E19" i="10"/>
  <c r="B19" i="10"/>
  <c r="A19" i="10"/>
  <c r="E18" i="10"/>
  <c r="B18" i="10"/>
  <c r="A18" i="10"/>
  <c r="E17" i="10"/>
  <c r="B17" i="10"/>
  <c r="A17" i="10"/>
  <c r="E16" i="10"/>
  <c r="B16" i="10"/>
  <c r="A16" i="10"/>
  <c r="E15" i="10"/>
  <c r="B15" i="10"/>
  <c r="A15" i="10"/>
  <c r="E14" i="10"/>
  <c r="B14" i="10"/>
  <c r="A14" i="10"/>
  <c r="E13" i="10"/>
  <c r="B13" i="10"/>
  <c r="A13" i="10"/>
  <c r="E12" i="10"/>
  <c r="A12" i="12" s="1"/>
  <c r="B12" i="10"/>
  <c r="A12" i="10"/>
  <c r="E11" i="10"/>
  <c r="B11" i="10"/>
  <c r="A11" i="10"/>
  <c r="E10" i="10"/>
  <c r="B10" i="10"/>
  <c r="A10" i="10"/>
  <c r="E9" i="10"/>
  <c r="B9" i="10"/>
  <c r="A9" i="10"/>
  <c r="E8" i="10"/>
  <c r="B8" i="10"/>
  <c r="A8" i="10"/>
  <c r="E7" i="10"/>
  <c r="B7" i="10"/>
  <c r="A7" i="10"/>
  <c r="E6" i="10"/>
  <c r="B6" i="10"/>
  <c r="A6" i="10"/>
  <c r="E5" i="10"/>
  <c r="B5" i="10"/>
  <c r="A5" i="10"/>
  <c r="E4" i="10"/>
  <c r="B4" i="10"/>
  <c r="A4" i="10"/>
  <c r="E3" i="10"/>
  <c r="B3" i="10"/>
  <c r="A3" i="10"/>
  <c r="E2" i="10"/>
  <c r="A2" i="12" s="1"/>
  <c r="B2" i="10"/>
  <c r="C36" i="10" l="1"/>
  <c r="A36" i="12"/>
  <c r="C40" i="10"/>
  <c r="D40" i="10" s="1"/>
  <c r="A40" i="12"/>
  <c r="C48" i="10"/>
  <c r="D48" i="10" s="1"/>
  <c r="A48" i="12"/>
  <c r="C30" i="10"/>
  <c r="A30" i="12"/>
  <c r="C34" i="10"/>
  <c r="A34" i="12"/>
  <c r="C38" i="10"/>
  <c r="D38" i="10" s="1"/>
  <c r="A38" i="12"/>
  <c r="C42" i="10"/>
  <c r="A42" i="12"/>
  <c r="C46" i="10"/>
  <c r="D46" i="10" s="1"/>
  <c r="A46" i="12"/>
  <c r="C50" i="10"/>
  <c r="D50" i="10" s="1"/>
  <c r="A50" i="12"/>
  <c r="C29" i="10"/>
  <c r="D29" i="10" s="1"/>
  <c r="A29" i="12"/>
  <c r="C33" i="10"/>
  <c r="A33" i="12"/>
  <c r="C37" i="10"/>
  <c r="D37" i="10" s="1"/>
  <c r="A37" i="12"/>
  <c r="C41" i="10"/>
  <c r="D41" i="10" s="1"/>
  <c r="A41" i="12"/>
  <c r="C45" i="10"/>
  <c r="D45" i="10" s="1"/>
  <c r="A45" i="12"/>
  <c r="C49" i="10"/>
  <c r="D49" i="10" s="1"/>
  <c r="A49" i="12"/>
  <c r="C32" i="10"/>
  <c r="D32" i="10" s="1"/>
  <c r="A32" i="12"/>
  <c r="C52" i="10"/>
  <c r="D52" i="10" s="1"/>
  <c r="A52" i="12"/>
  <c r="C28" i="10"/>
  <c r="D28" i="10" s="1"/>
  <c r="A28" i="12"/>
  <c r="C44" i="10"/>
  <c r="D44" i="10" s="1"/>
  <c r="A44" i="12"/>
  <c r="C31" i="10"/>
  <c r="D31" i="10" s="1"/>
  <c r="A31" i="12"/>
  <c r="C35" i="10"/>
  <c r="D35" i="10" s="1"/>
  <c r="A35" i="12"/>
  <c r="C39" i="10"/>
  <c r="D39" i="10" s="1"/>
  <c r="A39" i="12"/>
  <c r="C43" i="10"/>
  <c r="D43" i="10" s="1"/>
  <c r="A43" i="12"/>
  <c r="C47" i="10"/>
  <c r="D47" i="10" s="1"/>
  <c r="A47" i="12"/>
  <c r="C51" i="10"/>
  <c r="D51" i="10" s="1"/>
  <c r="A51" i="12"/>
  <c r="C5" i="10"/>
  <c r="A5" i="12"/>
  <c r="C9" i="10"/>
  <c r="A9" i="12"/>
  <c r="C25" i="10"/>
  <c r="D25" i="10" s="1"/>
  <c r="A25" i="12"/>
  <c r="C4" i="10"/>
  <c r="A4" i="12"/>
  <c r="C8" i="10"/>
  <c r="D8" i="10" s="1"/>
  <c r="A8" i="12"/>
  <c r="C16" i="10"/>
  <c r="A16" i="12"/>
  <c r="C20" i="10"/>
  <c r="D20" i="10" s="1"/>
  <c r="A20" i="12"/>
  <c r="C24" i="10"/>
  <c r="D24" i="10" s="1"/>
  <c r="A24" i="12"/>
  <c r="C13" i="10"/>
  <c r="D13" i="10" s="1"/>
  <c r="A13" i="12"/>
  <c r="C3" i="10"/>
  <c r="D3" i="10" s="1"/>
  <c r="A3" i="12"/>
  <c r="C7" i="10"/>
  <c r="D7" i="10" s="1"/>
  <c r="A7" i="12"/>
  <c r="C11" i="10"/>
  <c r="A11" i="12"/>
  <c r="C15" i="10"/>
  <c r="D15" i="10" s="1"/>
  <c r="A15" i="12"/>
  <c r="C19" i="10"/>
  <c r="A19" i="12"/>
  <c r="C23" i="10"/>
  <c r="D23" i="10" s="1"/>
  <c r="A23" i="12"/>
  <c r="C17" i="10"/>
  <c r="D17" i="10" s="1"/>
  <c r="A17" i="12"/>
  <c r="C21" i="10"/>
  <c r="D21" i="10" s="1"/>
  <c r="A21" i="12"/>
  <c r="C6" i="10"/>
  <c r="D6" i="10" s="1"/>
  <c r="A6" i="12"/>
  <c r="C10" i="10"/>
  <c r="D10" i="10" s="1"/>
  <c r="A10" i="12"/>
  <c r="C14" i="10"/>
  <c r="A14" i="12"/>
  <c r="C18" i="10"/>
  <c r="D18" i="10" s="1"/>
  <c r="A18" i="12"/>
  <c r="C22" i="10"/>
  <c r="D22" i="10" s="1"/>
  <c r="A22" i="12"/>
  <c r="C26" i="10"/>
  <c r="D26" i="10" s="1"/>
  <c r="A26" i="12"/>
  <c r="D95" i="10"/>
  <c r="D103" i="10"/>
  <c r="D66" i="10"/>
  <c r="D54" i="10"/>
  <c r="D87" i="10"/>
  <c r="D97" i="10"/>
  <c r="D83" i="10"/>
  <c r="D82" i="10"/>
  <c r="D85" i="10"/>
  <c r="C12" i="10"/>
  <c r="D12" i="10" s="1"/>
  <c r="C2" i="10"/>
  <c r="D126" i="10"/>
  <c r="D9" i="10"/>
  <c r="D70" i="10"/>
  <c r="D74" i="10"/>
  <c r="D78" i="10"/>
  <c r="D81" i="10"/>
  <c r="D89" i="10"/>
  <c r="D93" i="10"/>
  <c r="D119" i="10"/>
  <c r="D62" i="10"/>
  <c r="D110" i="10"/>
  <c r="D16" i="10"/>
  <c r="D69" i="10"/>
  <c r="D118" i="10"/>
  <c r="D101" i="10"/>
  <c r="D111" i="10"/>
  <c r="D127" i="10"/>
  <c r="D58" i="10"/>
  <c r="D108" i="10"/>
  <c r="D5" i="10"/>
  <c r="D4" i="10"/>
  <c r="D36" i="10"/>
  <c r="D75" i="10"/>
  <c r="D104" i="10"/>
  <c r="D106" i="10"/>
  <c r="D123" i="10"/>
  <c r="D55" i="10"/>
  <c r="D71" i="10"/>
  <c r="D107" i="10"/>
  <c r="D114" i="10"/>
  <c r="D122" i="10"/>
  <c r="D130" i="10"/>
  <c r="D11" i="10"/>
  <c r="D33" i="10"/>
  <c r="D59" i="10"/>
  <c r="D60" i="10"/>
  <c r="D76" i="10"/>
  <c r="D90" i="10"/>
  <c r="D98" i="10"/>
  <c r="D115" i="10"/>
  <c r="D14" i="10"/>
  <c r="D19" i="10"/>
  <c r="D94" i="10"/>
  <c r="D102" i="10"/>
  <c r="D116" i="10"/>
  <c r="D124" i="10"/>
  <c r="D30" i="10"/>
  <c r="D34" i="10"/>
  <c r="D56" i="10"/>
  <c r="D65" i="10"/>
  <c r="D67" i="10"/>
  <c r="D72" i="10"/>
  <c r="D42" i="10"/>
  <c r="D61" i="10"/>
  <c r="D63" i="10"/>
  <c r="D68" i="10"/>
  <c r="D77" i="10"/>
  <c r="D57" i="10"/>
  <c r="D64" i="10"/>
  <c r="D73" i="10"/>
  <c r="D91" i="10"/>
  <c r="D112" i="10"/>
  <c r="D120" i="10"/>
  <c r="D128" i="10"/>
  <c r="D84" i="10"/>
  <c r="D86" i="10"/>
  <c r="D88" i="10"/>
  <c r="D99" i="10"/>
  <c r="D80" i="10"/>
  <c r="D96" i="10"/>
  <c r="D109" i="10"/>
  <c r="D113" i="10"/>
  <c r="D117" i="10"/>
  <c r="D121" i="10"/>
  <c r="D125" i="10"/>
  <c r="D129" i="10"/>
  <c r="D92" i="10"/>
  <c r="D100" i="10"/>
  <c r="M130" i="1"/>
  <c r="F130" i="10" s="1"/>
  <c r="L130" i="1"/>
  <c r="K130" i="1"/>
  <c r="M129" i="1"/>
  <c r="L129" i="1"/>
  <c r="K129" i="1"/>
  <c r="M128" i="1"/>
  <c r="L128" i="1"/>
  <c r="K128" i="1"/>
  <c r="M127" i="1"/>
  <c r="F127" i="10" s="1"/>
  <c r="L127" i="1"/>
  <c r="K127" i="1"/>
  <c r="M126" i="1"/>
  <c r="F126" i="10" s="1"/>
  <c r="L126" i="1"/>
  <c r="K126" i="1"/>
  <c r="M125" i="1"/>
  <c r="L125" i="1"/>
  <c r="K125" i="1"/>
  <c r="M124" i="1"/>
  <c r="L124" i="1"/>
  <c r="K124" i="1"/>
  <c r="M123" i="1"/>
  <c r="F123" i="10" s="1"/>
  <c r="L123" i="1"/>
  <c r="K123" i="1"/>
  <c r="M122" i="1"/>
  <c r="F122" i="10" s="1"/>
  <c r="L122" i="1"/>
  <c r="K122" i="1"/>
  <c r="M121" i="1"/>
  <c r="L121" i="1"/>
  <c r="K121" i="1"/>
  <c r="M120" i="1"/>
  <c r="L120" i="1"/>
  <c r="K120" i="1"/>
  <c r="M119" i="1"/>
  <c r="F119" i="10" s="1"/>
  <c r="L119" i="1"/>
  <c r="K119" i="1"/>
  <c r="M118" i="1"/>
  <c r="F118" i="10" s="1"/>
  <c r="L118" i="1"/>
  <c r="K118" i="1"/>
  <c r="M117" i="1"/>
  <c r="L117" i="1"/>
  <c r="K117" i="1"/>
  <c r="M116" i="1"/>
  <c r="L116" i="1"/>
  <c r="K116" i="1"/>
  <c r="M115" i="1"/>
  <c r="L115" i="1"/>
  <c r="K115" i="1"/>
  <c r="M114" i="1"/>
  <c r="F114" i="10" s="1"/>
  <c r="L114" i="1"/>
  <c r="K114" i="1"/>
  <c r="M113" i="1"/>
  <c r="L113" i="1"/>
  <c r="K113" i="1"/>
  <c r="M112" i="1"/>
  <c r="L112" i="1"/>
  <c r="K112" i="1"/>
  <c r="M111" i="1"/>
  <c r="F111" i="10" s="1"/>
  <c r="L111" i="1"/>
  <c r="K111" i="1"/>
  <c r="M110" i="1"/>
  <c r="L110" i="1"/>
  <c r="K110" i="1"/>
  <c r="M109" i="1"/>
  <c r="F109" i="10" s="1"/>
  <c r="L109" i="1"/>
  <c r="K109" i="1"/>
  <c r="M108" i="1"/>
  <c r="F108" i="10" s="1"/>
  <c r="L108" i="1"/>
  <c r="K108" i="1"/>
  <c r="M107" i="1"/>
  <c r="F107" i="10" s="1"/>
  <c r="L107" i="1"/>
  <c r="K107" i="1"/>
  <c r="M106" i="1"/>
  <c r="L106" i="1"/>
  <c r="K106" i="1"/>
  <c r="M104" i="1"/>
  <c r="F104" i="10" s="1"/>
  <c r="L104" i="1"/>
  <c r="K104" i="1"/>
  <c r="M103" i="1"/>
  <c r="F103" i="10" s="1"/>
  <c r="L103" i="1"/>
  <c r="K103" i="1"/>
  <c r="M102" i="1"/>
  <c r="F102" i="10" s="1"/>
  <c r="L102" i="1"/>
  <c r="K102" i="1"/>
  <c r="M101" i="1"/>
  <c r="F101" i="10" s="1"/>
  <c r="L101" i="1"/>
  <c r="K101" i="1"/>
  <c r="M100" i="1"/>
  <c r="L100" i="1"/>
  <c r="K100" i="1"/>
  <c r="M99" i="1"/>
  <c r="L99" i="1"/>
  <c r="K99" i="1"/>
  <c r="M98" i="1"/>
  <c r="F98" i="10" s="1"/>
  <c r="L98" i="1"/>
  <c r="K98" i="1"/>
  <c r="M97" i="1"/>
  <c r="F97" i="10" s="1"/>
  <c r="L97" i="1"/>
  <c r="K97" i="1"/>
  <c r="M96" i="1"/>
  <c r="F96" i="10" s="1"/>
  <c r="L96" i="1"/>
  <c r="K96" i="1"/>
  <c r="M95" i="1"/>
  <c r="F95" i="10" s="1"/>
  <c r="L95" i="1"/>
  <c r="K95" i="1"/>
  <c r="M94" i="1"/>
  <c r="F94" i="10" s="1"/>
  <c r="L94" i="1"/>
  <c r="K94" i="1"/>
  <c r="M93" i="1"/>
  <c r="F93" i="10" s="1"/>
  <c r="L93" i="1"/>
  <c r="K93" i="1"/>
  <c r="M92" i="1"/>
  <c r="L92" i="1"/>
  <c r="K92" i="1"/>
  <c r="M91" i="1"/>
  <c r="L91" i="1"/>
  <c r="K91" i="1"/>
  <c r="M90" i="1"/>
  <c r="F90" i="10" s="1"/>
  <c r="L90" i="1"/>
  <c r="K90" i="1"/>
  <c r="M89" i="1"/>
  <c r="F89" i="10" s="1"/>
  <c r="L89" i="1"/>
  <c r="K89" i="1"/>
  <c r="M88" i="1"/>
  <c r="F88" i="10" s="1"/>
  <c r="L88" i="1"/>
  <c r="K88" i="1"/>
  <c r="M87" i="1"/>
  <c r="F87" i="10" s="1"/>
  <c r="L87" i="1"/>
  <c r="K87" i="1"/>
  <c r="M86" i="1"/>
  <c r="L86" i="1"/>
  <c r="K86" i="1"/>
  <c r="M85" i="1"/>
  <c r="F85" i="10" s="1"/>
  <c r="L85" i="1"/>
  <c r="K85" i="1"/>
  <c r="M84" i="1"/>
  <c r="F84" i="10" s="1"/>
  <c r="L84" i="1"/>
  <c r="K84" i="1"/>
  <c r="M83" i="1"/>
  <c r="F83" i="10" s="1"/>
  <c r="L83" i="1"/>
  <c r="K83" i="1"/>
  <c r="M82" i="1"/>
  <c r="F82" i="10" s="1"/>
  <c r="L82" i="1"/>
  <c r="K82" i="1"/>
  <c r="M81" i="1"/>
  <c r="F81" i="10" s="1"/>
  <c r="L81" i="1"/>
  <c r="K81" i="1"/>
  <c r="M80" i="1"/>
  <c r="F80" i="10" s="1"/>
  <c r="L80" i="1"/>
  <c r="K80" i="1"/>
  <c r="M78" i="1"/>
  <c r="F78" i="10" s="1"/>
  <c r="L78" i="1"/>
  <c r="K78" i="1"/>
  <c r="M77" i="1"/>
  <c r="L77" i="1"/>
  <c r="K77" i="1"/>
  <c r="M76" i="1"/>
  <c r="F76" i="10" s="1"/>
  <c r="L76" i="1"/>
  <c r="K76" i="1"/>
  <c r="M75" i="1"/>
  <c r="F75" i="10" s="1"/>
  <c r="L75" i="1"/>
  <c r="K75" i="1"/>
  <c r="M74" i="1"/>
  <c r="F74" i="10" s="1"/>
  <c r="L74" i="1"/>
  <c r="K74" i="1"/>
  <c r="M73" i="1"/>
  <c r="L73" i="1"/>
  <c r="K73" i="1"/>
  <c r="M72" i="1"/>
  <c r="F72" i="10" s="1"/>
  <c r="L72" i="1"/>
  <c r="K72" i="1"/>
  <c r="M71" i="1"/>
  <c r="L71" i="1"/>
  <c r="K71" i="1"/>
  <c r="M70" i="1"/>
  <c r="F70" i="10" s="1"/>
  <c r="L70" i="1"/>
  <c r="K70" i="1"/>
  <c r="M69" i="1"/>
  <c r="F69" i="10" s="1"/>
  <c r="L69" i="1"/>
  <c r="K69" i="1"/>
  <c r="M68" i="1"/>
  <c r="L68" i="1"/>
  <c r="K68" i="1"/>
  <c r="M67" i="1"/>
  <c r="L67" i="1"/>
  <c r="K67" i="1"/>
  <c r="M66" i="1"/>
  <c r="F66" i="10" s="1"/>
  <c r="L66" i="1"/>
  <c r="K66" i="1"/>
  <c r="M65" i="1"/>
  <c r="F65" i="10" s="1"/>
  <c r="L65" i="1"/>
  <c r="K65" i="1"/>
  <c r="M64" i="1"/>
  <c r="L64" i="1"/>
  <c r="K64" i="1"/>
  <c r="M63" i="1"/>
  <c r="F63" i="10" s="1"/>
  <c r="L63" i="1"/>
  <c r="K63" i="1"/>
  <c r="M62" i="1"/>
  <c r="F62" i="10" s="1"/>
  <c r="L62" i="1"/>
  <c r="K62" i="1"/>
  <c r="M61" i="1"/>
  <c r="L61" i="1"/>
  <c r="K61" i="1"/>
  <c r="M60" i="1"/>
  <c r="F60" i="10" s="1"/>
  <c r="L60" i="1"/>
  <c r="K60" i="1"/>
  <c r="M59" i="1"/>
  <c r="F59" i="10" s="1"/>
  <c r="L59" i="1"/>
  <c r="K59" i="1"/>
  <c r="M58" i="1"/>
  <c r="F58" i="10" s="1"/>
  <c r="L58" i="1"/>
  <c r="K58" i="1"/>
  <c r="M57" i="1"/>
  <c r="L57" i="1"/>
  <c r="K57" i="1"/>
  <c r="M56" i="1"/>
  <c r="L56" i="1"/>
  <c r="K56" i="1"/>
  <c r="M55" i="1"/>
  <c r="F55" i="10" s="1"/>
  <c r="L55" i="1"/>
  <c r="K55" i="1"/>
  <c r="M54" i="1"/>
  <c r="F54" i="10" s="1"/>
  <c r="L54" i="1"/>
  <c r="K54" i="1"/>
  <c r="M52" i="1"/>
  <c r="F52" i="10" s="1"/>
  <c r="L52" i="1"/>
  <c r="K52" i="1"/>
  <c r="M51" i="1"/>
  <c r="F51" i="10" s="1"/>
  <c r="L51" i="1"/>
  <c r="K51" i="1"/>
  <c r="M50" i="1"/>
  <c r="L50" i="1"/>
  <c r="K50" i="1"/>
  <c r="M49" i="1"/>
  <c r="F49" i="10" s="1"/>
  <c r="L49" i="1"/>
  <c r="K49" i="1"/>
  <c r="M48" i="1"/>
  <c r="F48" i="10" s="1"/>
  <c r="L48" i="1"/>
  <c r="K48" i="1"/>
  <c r="M47" i="1"/>
  <c r="L47" i="1"/>
  <c r="K47" i="1"/>
  <c r="M46" i="1"/>
  <c r="F46" i="10" s="1"/>
  <c r="L46" i="1"/>
  <c r="K46" i="1"/>
  <c r="M45" i="1"/>
  <c r="F45" i="10" s="1"/>
  <c r="L45" i="1"/>
  <c r="K45" i="1"/>
  <c r="M44" i="1"/>
  <c r="F44" i="10" s="1"/>
  <c r="L44" i="1"/>
  <c r="K44" i="1"/>
  <c r="M43" i="1"/>
  <c r="F43" i="10" s="1"/>
  <c r="L43" i="1"/>
  <c r="K43" i="1"/>
  <c r="M42" i="1"/>
  <c r="F42" i="10" s="1"/>
  <c r="L42" i="1"/>
  <c r="K42" i="1"/>
  <c r="M41" i="1"/>
  <c r="L41" i="1"/>
  <c r="K41" i="1"/>
  <c r="M40" i="1"/>
  <c r="L40" i="1"/>
  <c r="K40" i="1"/>
  <c r="M39" i="1"/>
  <c r="F39" i="10" s="1"/>
  <c r="L39" i="1"/>
  <c r="K39" i="1"/>
  <c r="M38" i="1"/>
  <c r="L38" i="1"/>
  <c r="K38" i="1"/>
  <c r="M37" i="1"/>
  <c r="F37" i="10" s="1"/>
  <c r="L37" i="1"/>
  <c r="K37" i="1"/>
  <c r="M36" i="1"/>
  <c r="F36" i="10" s="1"/>
  <c r="L36" i="1"/>
  <c r="K36" i="1"/>
  <c r="M35" i="1"/>
  <c r="F35" i="10" s="1"/>
  <c r="L35" i="1"/>
  <c r="K35" i="1"/>
  <c r="M34" i="1"/>
  <c r="F34" i="10" s="1"/>
  <c r="L34" i="1"/>
  <c r="K34" i="1"/>
  <c r="M33" i="1"/>
  <c r="F33" i="10" s="1"/>
  <c r="L33" i="1"/>
  <c r="K33" i="1"/>
  <c r="M32" i="1"/>
  <c r="F32" i="10" s="1"/>
  <c r="L32" i="1"/>
  <c r="K32" i="1"/>
  <c r="M31" i="1"/>
  <c r="F31" i="10" s="1"/>
  <c r="L31" i="1"/>
  <c r="K31" i="1"/>
  <c r="M30" i="1"/>
  <c r="L30" i="1"/>
  <c r="K30" i="1"/>
  <c r="M29" i="1"/>
  <c r="L29" i="1"/>
  <c r="K29" i="1"/>
  <c r="M28" i="1"/>
  <c r="F28" i="10" s="1"/>
  <c r="L28" i="1"/>
  <c r="K28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M3" i="1"/>
  <c r="L3" i="1"/>
  <c r="K3" i="1"/>
  <c r="M2" i="1"/>
  <c r="F106" i="10" l="1"/>
  <c r="F28" i="12" s="1"/>
  <c r="F110" i="10"/>
  <c r="F32" i="12" s="1"/>
  <c r="F113" i="10"/>
  <c r="F117" i="10"/>
  <c r="F39" i="12" s="1"/>
  <c r="F121" i="10"/>
  <c r="F125" i="10"/>
  <c r="F47" i="12" s="1"/>
  <c r="F129" i="10"/>
  <c r="F51" i="12" s="1"/>
  <c r="F115" i="10"/>
  <c r="F37" i="12" s="1"/>
  <c r="F112" i="10"/>
  <c r="F34" i="12" s="1"/>
  <c r="F116" i="10"/>
  <c r="F38" i="12" s="1"/>
  <c r="F120" i="10"/>
  <c r="F42" i="12" s="1"/>
  <c r="F124" i="10"/>
  <c r="F46" i="12" s="1"/>
  <c r="F128" i="10"/>
  <c r="F92" i="10"/>
  <c r="E40" i="12" s="1"/>
  <c r="F100" i="10"/>
  <c r="E48" i="12" s="1"/>
  <c r="F86" i="10"/>
  <c r="E34" i="12" s="1"/>
  <c r="F91" i="10"/>
  <c r="E39" i="12" s="1"/>
  <c r="F99" i="10"/>
  <c r="E47" i="12" s="1"/>
  <c r="F64" i="10"/>
  <c r="D38" i="12" s="1"/>
  <c r="F57" i="10"/>
  <c r="D31" i="12" s="1"/>
  <c r="F61" i="10"/>
  <c r="F73" i="10"/>
  <c r="D47" i="12" s="1"/>
  <c r="F77" i="10"/>
  <c r="D51" i="12" s="1"/>
  <c r="F56" i="10"/>
  <c r="D30" i="12" s="1"/>
  <c r="F68" i="10"/>
  <c r="D42" i="12" s="1"/>
  <c r="F67" i="10"/>
  <c r="D41" i="12" s="1"/>
  <c r="F71" i="10"/>
  <c r="D45" i="12" s="1"/>
  <c r="F29" i="10"/>
  <c r="C29" i="12" s="1"/>
  <c r="F41" i="10"/>
  <c r="C41" i="12" s="1"/>
  <c r="F38" i="10"/>
  <c r="F40" i="10"/>
  <c r="F30" i="10"/>
  <c r="F50" i="10"/>
  <c r="C50" i="12" s="1"/>
  <c r="F47" i="10"/>
  <c r="C47" i="12" s="1"/>
  <c r="F2" i="10"/>
  <c r="B28" i="12" s="1"/>
  <c r="F10" i="10"/>
  <c r="F18" i="10"/>
  <c r="B44" i="12" s="1"/>
  <c r="F5" i="10"/>
  <c r="F9" i="10"/>
  <c r="B35" i="12" s="1"/>
  <c r="F13" i="10"/>
  <c r="B39" i="12" s="1"/>
  <c r="F17" i="10"/>
  <c r="B43" i="12" s="1"/>
  <c r="F21" i="10"/>
  <c r="F25" i="10"/>
  <c r="B51" i="12" s="1"/>
  <c r="F22" i="10"/>
  <c r="F26" i="10"/>
  <c r="B52" i="12" s="1"/>
  <c r="F4" i="10"/>
  <c r="F8" i="10"/>
  <c r="B34" i="12" s="1"/>
  <c r="F12" i="10"/>
  <c r="F16" i="10"/>
  <c r="B42" i="12" s="1"/>
  <c r="F20" i="10"/>
  <c r="F24" i="10"/>
  <c r="B50" i="12" s="1"/>
  <c r="F6" i="10"/>
  <c r="F14" i="10"/>
  <c r="B40" i="12" s="1"/>
  <c r="F3" i="10"/>
  <c r="F7" i="10"/>
  <c r="B33" i="12" s="1"/>
  <c r="F11" i="10"/>
  <c r="F15" i="10"/>
  <c r="B41" i="12" s="1"/>
  <c r="F19" i="10"/>
  <c r="F23" i="10"/>
  <c r="B49" i="12" s="1"/>
  <c r="N109" i="1"/>
  <c r="G109" i="10" s="1"/>
  <c r="N113" i="1"/>
  <c r="G113" i="10" s="1"/>
  <c r="N117" i="1"/>
  <c r="G117" i="10" s="1"/>
  <c r="N121" i="1"/>
  <c r="G121" i="10" s="1"/>
  <c r="N125" i="1"/>
  <c r="G125" i="10" s="1"/>
  <c r="N129" i="1"/>
  <c r="G129" i="10" s="1"/>
  <c r="N82" i="1"/>
  <c r="G82" i="10" s="1"/>
  <c r="H82" i="10" s="1"/>
  <c r="E4" i="12" s="1"/>
  <c r="N86" i="1"/>
  <c r="G86" i="10" s="1"/>
  <c r="N90" i="1"/>
  <c r="G90" i="10" s="1"/>
  <c r="N94" i="1"/>
  <c r="G94" i="10" s="1"/>
  <c r="N98" i="1"/>
  <c r="G98" i="10" s="1"/>
  <c r="N102" i="1"/>
  <c r="G102" i="10" s="1"/>
  <c r="H102" i="10" s="1"/>
  <c r="E24" i="12" s="1"/>
  <c r="N55" i="1"/>
  <c r="G55" i="10" s="1"/>
  <c r="H55" i="10" s="1"/>
  <c r="D3" i="12" s="1"/>
  <c r="N59" i="1"/>
  <c r="G59" i="10" s="1"/>
  <c r="H59" i="10" s="1"/>
  <c r="D7" i="12" s="1"/>
  <c r="N63" i="1"/>
  <c r="G63" i="10" s="1"/>
  <c r="H63" i="10" s="1"/>
  <c r="D11" i="12" s="1"/>
  <c r="N67" i="1"/>
  <c r="G67" i="10" s="1"/>
  <c r="N71" i="1"/>
  <c r="G71" i="10" s="1"/>
  <c r="N75" i="1"/>
  <c r="G75" i="10" s="1"/>
  <c r="H75" i="10" s="1"/>
  <c r="D23" i="12" s="1"/>
  <c r="N28" i="1"/>
  <c r="G28" i="10" s="1"/>
  <c r="H28" i="10" s="1"/>
  <c r="C2" i="12" s="1"/>
  <c r="N32" i="1"/>
  <c r="G32" i="10" s="1"/>
  <c r="N36" i="1"/>
  <c r="G36" i="10" s="1"/>
  <c r="H36" i="10" s="1"/>
  <c r="C10" i="12" s="1"/>
  <c r="N40" i="1"/>
  <c r="G40" i="10" s="1"/>
  <c r="N44" i="1"/>
  <c r="G44" i="10" s="1"/>
  <c r="N48" i="1"/>
  <c r="G48" i="10" s="1"/>
  <c r="N52" i="1"/>
  <c r="G52" i="10" s="1"/>
  <c r="H52" i="10" s="1"/>
  <c r="C26" i="12" s="1"/>
  <c r="C46" i="12"/>
  <c r="D43" i="12"/>
  <c r="E36" i="12"/>
  <c r="E44" i="12"/>
  <c r="F33" i="12"/>
  <c r="F41" i="12"/>
  <c r="F49" i="12"/>
  <c r="C34" i="12"/>
  <c r="D39" i="12"/>
  <c r="E28" i="12"/>
  <c r="F29" i="12"/>
  <c r="F45" i="12"/>
  <c r="N5" i="1"/>
  <c r="G5" i="10" s="1"/>
  <c r="N9" i="1"/>
  <c r="G9" i="10" s="1"/>
  <c r="N13" i="1"/>
  <c r="G13" i="10" s="1"/>
  <c r="N17" i="1"/>
  <c r="G17" i="10" s="1"/>
  <c r="N21" i="1"/>
  <c r="G21" i="10" s="1"/>
  <c r="N25" i="1"/>
  <c r="G25" i="10" s="1"/>
  <c r="C28" i="12"/>
  <c r="N30" i="1"/>
  <c r="G30" i="10" s="1"/>
  <c r="C32" i="12"/>
  <c r="N34" i="1"/>
  <c r="G34" i="10" s="1"/>
  <c r="C36" i="12"/>
  <c r="N38" i="1"/>
  <c r="G38" i="10" s="1"/>
  <c r="N42" i="1"/>
  <c r="G42" i="10" s="1"/>
  <c r="C44" i="12"/>
  <c r="N46" i="1"/>
  <c r="G46" i="10" s="1"/>
  <c r="C48" i="12"/>
  <c r="N50" i="1"/>
  <c r="G50" i="10" s="1"/>
  <c r="C52" i="12"/>
  <c r="D29" i="12"/>
  <c r="N57" i="1"/>
  <c r="G57" i="10" s="1"/>
  <c r="D33" i="12"/>
  <c r="N61" i="1"/>
  <c r="G61" i="10" s="1"/>
  <c r="D37" i="12"/>
  <c r="N65" i="1"/>
  <c r="G65" i="10" s="1"/>
  <c r="H65" i="10" s="1"/>
  <c r="D13" i="12" s="1"/>
  <c r="N69" i="1"/>
  <c r="G69" i="10" s="1"/>
  <c r="N73" i="1"/>
  <c r="G73" i="10" s="1"/>
  <c r="D49" i="12"/>
  <c r="N77" i="1"/>
  <c r="G77" i="10" s="1"/>
  <c r="N80" i="1"/>
  <c r="G80" i="10" s="1"/>
  <c r="E30" i="12"/>
  <c r="N84" i="1"/>
  <c r="G84" i="10" s="1"/>
  <c r="H84" i="10" s="1"/>
  <c r="E6" i="12" s="1"/>
  <c r="N88" i="1"/>
  <c r="G88" i="10" s="1"/>
  <c r="E38" i="12"/>
  <c r="N92" i="1"/>
  <c r="G92" i="10" s="1"/>
  <c r="E42" i="12"/>
  <c r="N96" i="1"/>
  <c r="G96" i="10" s="1"/>
  <c r="H96" i="10" s="1"/>
  <c r="E18" i="12" s="1"/>
  <c r="E46" i="12"/>
  <c r="N100" i="1"/>
  <c r="G100" i="10" s="1"/>
  <c r="E50" i="12"/>
  <c r="N104" i="1"/>
  <c r="G104" i="10" s="1"/>
  <c r="H104" i="10" s="1"/>
  <c r="E26" i="12" s="1"/>
  <c r="C42" i="12"/>
  <c r="E32" i="12"/>
  <c r="E52" i="12"/>
  <c r="N29" i="1"/>
  <c r="G29" i="10" s="1"/>
  <c r="H29" i="10" s="1"/>
  <c r="C3" i="12" s="1"/>
  <c r="C31" i="12"/>
  <c r="N33" i="1"/>
  <c r="G33" i="10" s="1"/>
  <c r="H33" i="10" s="1"/>
  <c r="C7" i="12" s="1"/>
  <c r="C35" i="12"/>
  <c r="N37" i="1"/>
  <c r="G37" i="10" s="1"/>
  <c r="C39" i="12"/>
  <c r="N41" i="1"/>
  <c r="G41" i="10" s="1"/>
  <c r="C43" i="12"/>
  <c r="N45" i="1"/>
  <c r="G45" i="10" s="1"/>
  <c r="N49" i="1"/>
  <c r="G49" i="10" s="1"/>
  <c r="H49" i="10" s="1"/>
  <c r="C23" i="12" s="1"/>
  <c r="C51" i="12"/>
  <c r="D28" i="12"/>
  <c r="N56" i="1"/>
  <c r="G56" i="10" s="1"/>
  <c r="D32" i="12"/>
  <c r="N60" i="1"/>
  <c r="G60" i="10" s="1"/>
  <c r="D36" i="12"/>
  <c r="N64" i="1"/>
  <c r="G64" i="10" s="1"/>
  <c r="D40" i="12"/>
  <c r="N68" i="1"/>
  <c r="G68" i="10" s="1"/>
  <c r="D44" i="12"/>
  <c r="N72" i="1"/>
  <c r="G72" i="10" s="1"/>
  <c r="D48" i="12"/>
  <c r="N76" i="1"/>
  <c r="G76" i="10" s="1"/>
  <c r="D52" i="12"/>
  <c r="E29" i="12"/>
  <c r="N83" i="1"/>
  <c r="G83" i="10" s="1"/>
  <c r="E33" i="12"/>
  <c r="N87" i="1"/>
  <c r="G87" i="10" s="1"/>
  <c r="E37" i="12"/>
  <c r="N91" i="1"/>
  <c r="G91" i="10" s="1"/>
  <c r="E41" i="12"/>
  <c r="N95" i="1"/>
  <c r="G95" i="10" s="1"/>
  <c r="E45" i="12"/>
  <c r="N99" i="1"/>
  <c r="G99" i="10" s="1"/>
  <c r="E49" i="12"/>
  <c r="N103" i="1"/>
  <c r="G103" i="10" s="1"/>
  <c r="N106" i="1"/>
  <c r="G106" i="10" s="1"/>
  <c r="F30" i="12"/>
  <c r="N110" i="1"/>
  <c r="G110" i="10" s="1"/>
  <c r="N114" i="1"/>
  <c r="G114" i="10" s="1"/>
  <c r="H114" i="10" s="1"/>
  <c r="F10" i="12" s="1"/>
  <c r="N118" i="1"/>
  <c r="G118" i="10" s="1"/>
  <c r="H118" i="10" s="1"/>
  <c r="F14" i="12" s="1"/>
  <c r="N122" i="1"/>
  <c r="G122" i="10" s="1"/>
  <c r="H122" i="10" s="1"/>
  <c r="F18" i="12" s="1"/>
  <c r="N126" i="1"/>
  <c r="G126" i="10" s="1"/>
  <c r="N130" i="1"/>
  <c r="G130" i="10" s="1"/>
  <c r="H130" i="10" s="1"/>
  <c r="F26" i="12" s="1"/>
  <c r="N31" i="1"/>
  <c r="G31" i="10" s="1"/>
  <c r="C33" i="12"/>
  <c r="N35" i="1"/>
  <c r="G35" i="10" s="1"/>
  <c r="H35" i="10" s="1"/>
  <c r="C9" i="12" s="1"/>
  <c r="C37" i="12"/>
  <c r="N39" i="1"/>
  <c r="G39" i="10" s="1"/>
  <c r="H39" i="10" s="1"/>
  <c r="C13" i="12" s="1"/>
  <c r="N43" i="1"/>
  <c r="G43" i="10" s="1"/>
  <c r="C45" i="12"/>
  <c r="N47" i="1"/>
  <c r="G47" i="10" s="1"/>
  <c r="C49" i="12"/>
  <c r="N51" i="1"/>
  <c r="G51" i="10" s="1"/>
  <c r="N54" i="1"/>
  <c r="G54" i="10" s="1"/>
  <c r="N58" i="1"/>
  <c r="G58" i="10" s="1"/>
  <c r="H58" i="10" s="1"/>
  <c r="D6" i="12" s="1"/>
  <c r="D34" i="12"/>
  <c r="N62" i="1"/>
  <c r="G62" i="10" s="1"/>
  <c r="H62" i="10" s="1"/>
  <c r="D10" i="12" s="1"/>
  <c r="N66" i="1"/>
  <c r="G66" i="10" s="1"/>
  <c r="N70" i="1"/>
  <c r="G70" i="10" s="1"/>
  <c r="D46" i="12"/>
  <c r="N74" i="1"/>
  <c r="G74" i="10" s="1"/>
  <c r="H74" i="10" s="1"/>
  <c r="D22" i="12" s="1"/>
  <c r="D50" i="12"/>
  <c r="N78" i="1"/>
  <c r="G78" i="10" s="1"/>
  <c r="N81" i="1"/>
  <c r="G81" i="10" s="1"/>
  <c r="E31" i="12"/>
  <c r="N85" i="1"/>
  <c r="G85" i="10" s="1"/>
  <c r="H85" i="10" s="1"/>
  <c r="E7" i="12" s="1"/>
  <c r="E35" i="12"/>
  <c r="N89" i="1"/>
  <c r="G89" i="10" s="1"/>
  <c r="N93" i="1"/>
  <c r="G93" i="10" s="1"/>
  <c r="H93" i="10" s="1"/>
  <c r="E15" i="12" s="1"/>
  <c r="E43" i="12"/>
  <c r="N97" i="1"/>
  <c r="G97" i="10" s="1"/>
  <c r="H97" i="10" s="1"/>
  <c r="E19" i="12" s="1"/>
  <c r="N101" i="1"/>
  <c r="G101" i="10" s="1"/>
  <c r="H101" i="10" s="1"/>
  <c r="E23" i="12" s="1"/>
  <c r="E51" i="12"/>
  <c r="N108" i="1"/>
  <c r="G108" i="10" s="1"/>
  <c r="N112" i="1"/>
  <c r="G112" i="10" s="1"/>
  <c r="F36" i="12"/>
  <c r="N116" i="1"/>
  <c r="G116" i="10" s="1"/>
  <c r="F40" i="12"/>
  <c r="N120" i="1"/>
  <c r="G120" i="10" s="1"/>
  <c r="F44" i="12"/>
  <c r="N124" i="1"/>
  <c r="G124" i="10" s="1"/>
  <c r="F48" i="12"/>
  <c r="N128" i="1"/>
  <c r="G128" i="10" s="1"/>
  <c r="F52" i="12"/>
  <c r="N107" i="1"/>
  <c r="G107" i="10" s="1"/>
  <c r="F31" i="12"/>
  <c r="N111" i="1"/>
  <c r="G111" i="10" s="1"/>
  <c r="N115" i="1"/>
  <c r="G115" i="10" s="1"/>
  <c r="N119" i="1"/>
  <c r="G119" i="10" s="1"/>
  <c r="H119" i="10" s="1"/>
  <c r="F15" i="12" s="1"/>
  <c r="N123" i="1"/>
  <c r="G123" i="10" s="1"/>
  <c r="N127" i="1"/>
  <c r="G127" i="10" s="1"/>
  <c r="H127" i="10" s="1"/>
  <c r="F23" i="12" s="1"/>
  <c r="N6" i="1"/>
  <c r="G6" i="10" s="1"/>
  <c r="N10" i="1"/>
  <c r="G10" i="10" s="1"/>
  <c r="N14" i="1"/>
  <c r="G14" i="10" s="1"/>
  <c r="H14" i="10" s="1"/>
  <c r="B14" i="12" s="1"/>
  <c r="N18" i="1"/>
  <c r="G18" i="10" s="1"/>
  <c r="N22" i="1"/>
  <c r="G22" i="10" s="1"/>
  <c r="N26" i="1"/>
  <c r="G26" i="10" s="1"/>
  <c r="N4" i="1"/>
  <c r="G4" i="10" s="1"/>
  <c r="N8" i="1"/>
  <c r="G8" i="10" s="1"/>
  <c r="N12" i="1"/>
  <c r="G12" i="10" s="1"/>
  <c r="N16" i="1"/>
  <c r="G16" i="10" s="1"/>
  <c r="N20" i="1"/>
  <c r="G20" i="10" s="1"/>
  <c r="N24" i="1"/>
  <c r="G24" i="10" s="1"/>
  <c r="N3" i="1"/>
  <c r="G3" i="10" s="1"/>
  <c r="N7" i="1"/>
  <c r="G7" i="10" s="1"/>
  <c r="N11" i="1"/>
  <c r="G11" i="10" s="1"/>
  <c r="N15" i="1"/>
  <c r="G15" i="10" s="1"/>
  <c r="N19" i="1"/>
  <c r="G19" i="10" s="1"/>
  <c r="N23" i="1"/>
  <c r="G23" i="10" s="1"/>
  <c r="H71" i="10" l="1"/>
  <c r="D19" i="12" s="1"/>
  <c r="H100" i="10"/>
  <c r="E22" i="12" s="1"/>
  <c r="H125" i="10"/>
  <c r="F21" i="12" s="1"/>
  <c r="H120" i="10"/>
  <c r="F16" i="12" s="1"/>
  <c r="H115" i="10"/>
  <c r="F11" i="12" s="1"/>
  <c r="H117" i="10"/>
  <c r="F13" i="12" s="1"/>
  <c r="F35" i="12"/>
  <c r="H116" i="10"/>
  <c r="F12" i="12" s="1"/>
  <c r="H113" i="10"/>
  <c r="F9" i="12" s="1"/>
  <c r="F50" i="12"/>
  <c r="F43" i="12"/>
  <c r="H128" i="10"/>
  <c r="F24" i="12" s="1"/>
  <c r="H110" i="10"/>
  <c r="F6" i="12" s="1"/>
  <c r="H86" i="10"/>
  <c r="E8" i="12" s="1"/>
  <c r="D35" i="12"/>
  <c r="H8" i="10"/>
  <c r="B8" i="12" s="1"/>
  <c r="H25" i="10"/>
  <c r="B25" i="12" s="1"/>
  <c r="H30" i="10"/>
  <c r="C4" i="12" s="1"/>
  <c r="C30" i="12"/>
  <c r="C38" i="12"/>
  <c r="C40" i="12"/>
  <c r="B45" i="12"/>
  <c r="B37" i="12"/>
  <c r="B29" i="12"/>
  <c r="B32" i="12"/>
  <c r="B46" i="12"/>
  <c r="B38" i="12"/>
  <c r="B30" i="12"/>
  <c r="B48" i="12"/>
  <c r="B47" i="12"/>
  <c r="B31" i="12"/>
  <c r="B36" i="12"/>
  <c r="H3" i="10"/>
  <c r="B3" i="12" s="1"/>
  <c r="H6" i="10"/>
  <c r="B6" i="12" s="1"/>
  <c r="H129" i="10"/>
  <c r="F25" i="12" s="1"/>
  <c r="H13" i="10"/>
  <c r="B13" i="12" s="1"/>
  <c r="H109" i="10"/>
  <c r="F5" i="12" s="1"/>
  <c r="H44" i="10"/>
  <c r="C18" i="12" s="1"/>
  <c r="H98" i="10"/>
  <c r="E20" i="12" s="1"/>
  <c r="H9" i="10"/>
  <c r="B9" i="12" s="1"/>
  <c r="H11" i="10"/>
  <c r="B11" i="12" s="1"/>
  <c r="H10" i="10"/>
  <c r="B10" i="12" s="1"/>
  <c r="H92" i="10"/>
  <c r="E14" i="12" s="1"/>
  <c r="H5" i="10"/>
  <c r="B5" i="12" s="1"/>
  <c r="H106" i="10"/>
  <c r="F2" i="12" s="1"/>
  <c r="H121" i="10"/>
  <c r="F17" i="12" s="1"/>
  <c r="H112" i="10"/>
  <c r="F8" i="12" s="1"/>
  <c r="H46" i="10"/>
  <c r="C20" i="12" s="1"/>
  <c r="H38" i="10"/>
  <c r="C12" i="12" s="1"/>
  <c r="H124" i="10"/>
  <c r="F20" i="12" s="1"/>
  <c r="H61" i="10"/>
  <c r="D9" i="12" s="1"/>
  <c r="H87" i="10"/>
  <c r="E9" i="12" s="1"/>
  <c r="H83" i="10"/>
  <c r="E5" i="12" s="1"/>
  <c r="H99" i="10"/>
  <c r="E21" i="12" s="1"/>
  <c r="H90" i="10"/>
  <c r="E12" i="12" s="1"/>
  <c r="H94" i="10"/>
  <c r="E16" i="12" s="1"/>
  <c r="H22" i="10"/>
  <c r="B22" i="12" s="1"/>
  <c r="H89" i="10"/>
  <c r="E11" i="12" s="1"/>
  <c r="H48" i="10"/>
  <c r="C22" i="12" s="1"/>
  <c r="H20" i="10"/>
  <c r="B20" i="12" s="1"/>
  <c r="H77" i="10"/>
  <c r="D25" i="12" s="1"/>
  <c r="H91" i="10"/>
  <c r="E13" i="12" s="1"/>
  <c r="H103" i="10"/>
  <c r="E25" i="12" s="1"/>
  <c r="H32" i="10"/>
  <c r="C6" i="12" s="1"/>
  <c r="H111" i="10"/>
  <c r="F7" i="12" s="1"/>
  <c r="H60" i="10"/>
  <c r="D8" i="12" s="1"/>
  <c r="H67" i="10"/>
  <c r="D15" i="12" s="1"/>
  <c r="H70" i="10"/>
  <c r="D18" i="12" s="1"/>
  <c r="H40" i="10"/>
  <c r="C14" i="12" s="1"/>
  <c r="H73" i="10"/>
  <c r="D21" i="12" s="1"/>
  <c r="H123" i="10"/>
  <c r="F19" i="12" s="1"/>
  <c r="H16" i="10"/>
  <c r="B16" i="12" s="1"/>
  <c r="H69" i="10"/>
  <c r="D17" i="12" s="1"/>
  <c r="H56" i="10"/>
  <c r="D4" i="12" s="1"/>
  <c r="H76" i="10"/>
  <c r="D24" i="12" s="1"/>
  <c r="H12" i="10"/>
  <c r="B12" i="12" s="1"/>
  <c r="H24" i="10"/>
  <c r="B24" i="12" s="1"/>
  <c r="H78" i="10"/>
  <c r="D26" i="12" s="1"/>
  <c r="H81" i="10"/>
  <c r="E3" i="12" s="1"/>
  <c r="H54" i="10"/>
  <c r="D2" i="12" s="1"/>
  <c r="H68" i="10"/>
  <c r="D16" i="12" s="1"/>
  <c r="H47" i="10"/>
  <c r="C21" i="12" s="1"/>
  <c r="H51" i="10"/>
  <c r="C25" i="12" s="1"/>
  <c r="H41" i="10"/>
  <c r="C15" i="12" s="1"/>
  <c r="H37" i="10"/>
  <c r="C11" i="12" s="1"/>
  <c r="H43" i="10"/>
  <c r="C17" i="12" s="1"/>
  <c r="H64" i="10"/>
  <c r="D12" i="12" s="1"/>
  <c r="H107" i="10"/>
  <c r="F3" i="12" s="1"/>
  <c r="H57" i="10"/>
  <c r="D5" i="12" s="1"/>
  <c r="H42" i="10"/>
  <c r="C16" i="12" s="1"/>
  <c r="H80" i="10"/>
  <c r="E2" i="12" s="1"/>
  <c r="H88" i="10"/>
  <c r="E10" i="12" s="1"/>
  <c r="H108" i="10"/>
  <c r="F4" i="12" s="1"/>
  <c r="H18" i="10"/>
  <c r="B18" i="12" s="1"/>
  <c r="H126" i="10"/>
  <c r="F22" i="12" s="1"/>
  <c r="H21" i="10"/>
  <c r="B21" i="12" s="1"/>
  <c r="H17" i="10"/>
  <c r="B17" i="12" s="1"/>
  <c r="H34" i="10"/>
  <c r="C8" i="12" s="1"/>
  <c r="H66" i="10"/>
  <c r="D14" i="12" s="1"/>
  <c r="H31" i="10"/>
  <c r="C5" i="12" s="1"/>
  <c r="H50" i="10"/>
  <c r="C24" i="12" s="1"/>
  <c r="H26" i="10"/>
  <c r="B26" i="12" s="1"/>
  <c r="H95" i="10"/>
  <c r="E17" i="12" s="1"/>
  <c r="H72" i="10"/>
  <c r="D20" i="12" s="1"/>
  <c r="H45" i="10"/>
  <c r="C19" i="12" s="1"/>
  <c r="H15" i="10"/>
  <c r="B15" i="12" s="1"/>
  <c r="H4" i="10"/>
  <c r="B4" i="12" s="1"/>
  <c r="H23" i="10"/>
  <c r="B23" i="12" s="1"/>
  <c r="H7" i="10"/>
  <c r="B7" i="12" s="1"/>
  <c r="H19" i="10"/>
  <c r="B19" i="12" s="1"/>
  <c r="A2" i="10"/>
  <c r="D2" i="10" s="1"/>
  <c r="L2" i="1" l="1"/>
  <c r="K2" i="1"/>
  <c r="N2" i="1" l="1"/>
  <c r="G2" i="10" s="1"/>
  <c r="H2" i="10" l="1"/>
  <c r="B2" i="12" s="1"/>
</calcChain>
</file>

<file path=xl/sharedStrings.xml><?xml version="1.0" encoding="utf-8"?>
<sst xmlns="http://schemas.openxmlformats.org/spreadsheetml/2006/main" count="72" uniqueCount="67">
  <si>
    <t>average n_R</t>
  </si>
  <si>
    <t>average n_I</t>
  </si>
  <si>
    <t>real x</t>
  </si>
  <si>
    <t>Real x</t>
  </si>
  <si>
    <t>Unscaled</t>
  </si>
  <si>
    <t>M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</si>
  <si>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</si>
  <si>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</si>
  <si>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</si>
  <si>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</si>
  <si>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</si>
  <si>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</si>
  <si>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</si>
  <si>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(7 ; 0.1)</t>
  </si>
  <si>
    <t>(7 ; 0.2)</t>
  </si>
  <si>
    <t>(7 ; 0.3)</t>
  </si>
  <si>
    <t>Scaled</t>
  </si>
  <si>
    <t>average loss in 1 wl</t>
  </si>
  <si>
    <t>Omega</t>
  </si>
  <si>
    <t>Scaled loss</t>
  </si>
  <si>
    <t>(9 ; 0.1)</t>
  </si>
  <si>
    <t>(9 ; 0.2)</t>
  </si>
  <si>
    <t>In all calculations, r_c=15 micron, and other structural parameters are scaled to this</t>
  </si>
  <si>
    <t>Sheet "Raw results" contains the following data:</t>
  </si>
  <si>
    <t>Column A</t>
  </si>
  <si>
    <t>The M value</t>
  </si>
  <si>
    <t>Columns B</t>
  </si>
  <si>
    <t>Columns C and G</t>
  </si>
  <si>
    <t>Columns D to F</t>
  </si>
  <si>
    <t>Raw data from the Comsol calculations for the x polarisation of the fundamental mode: real and imaginary parts of the effective index, and the confinement loss</t>
  </si>
  <si>
    <t>Columns H to J</t>
  </si>
  <si>
    <t>Raw data from the Comsol calculations for the y polarisation of the fundamental mode: real and imaginary parts of the effective index, and the confinement loss</t>
  </si>
  <si>
    <t>Column K</t>
  </si>
  <si>
    <t>Average real part of the effective index, calculated from columns D and H</t>
  </si>
  <si>
    <t>Column L</t>
  </si>
  <si>
    <t>Average imaginary part of the effective index, calculated from columns E and I</t>
  </si>
  <si>
    <t>Column M</t>
  </si>
  <si>
    <t>Average loss incurred in propagation through one wavelength, calculated from columns F and J</t>
  </si>
  <si>
    <t>Column N</t>
  </si>
  <si>
    <t>Normalised transverse wavevector x, as defined in Equation (2) of the paper, and calculated from columns K and L</t>
  </si>
  <si>
    <t>Sheet "Processed results" contains the following data:</t>
  </si>
  <si>
    <t>Columns A, B and E</t>
  </si>
  <si>
    <t>Column C</t>
  </si>
  <si>
    <t>Column D</t>
  </si>
  <si>
    <t>Column F</t>
  </si>
  <si>
    <t>The loss in one wavelength, taken from column M of "Raw results"</t>
  </si>
  <si>
    <t>Column G</t>
  </si>
  <si>
    <t>The real part of the normalised transverse wavelength, taken from column N of "Raw results"</t>
  </si>
  <si>
    <t>Column H</t>
  </si>
  <si>
    <t>The scaled confinement loss, defined in Equation (9) in the paper. This uses cell $J$2, which contains the value of x_0, the first zero of the J_0 Bessel function</t>
  </si>
  <si>
    <t>All the data is extracted from the relevant parts of the "Processed results" sheet</t>
  </si>
  <si>
    <t xml:space="preserve">Rows 2 to 26 contain the scaled confinement loss data </t>
  </si>
  <si>
    <t xml:space="preserve">Rows 28 to 52 contain the unscaled confinement loss data (not used in the paper) </t>
  </si>
  <si>
    <t>This spreadsheet contains the data presented in Figure 4 for jacketed structures</t>
  </si>
  <si>
    <t>Sheet "Final" contains the data used for the triangle points in Figure 4</t>
  </si>
  <si>
    <t>The selected structures are defined by the number of capillaries (M) and the normalised gap between capillaries (gamma)</t>
  </si>
  <si>
    <t>In all calculations, lambda_0=1 micron, and the dielectric constant, epsilon=2.25</t>
  </si>
  <si>
    <t>The glass width is defined relative to its anti-resonant value, omega_AR</t>
  </si>
  <si>
    <t>Calculations are performed with a range of relative glass widths, Omega, from 0.4 to 1.6</t>
  </si>
  <si>
    <t>The gamma value</t>
  </si>
  <si>
    <t>The Omega value</t>
  </si>
  <si>
    <t xml:space="preserve">The M, gamma and Omega values, taken from columns A, B and C of "Raw results" </t>
  </si>
  <si>
    <t>The normalised inner radius, rho, calculated using Equation (5) of the paper</t>
  </si>
  <si>
    <t>gamma</t>
  </si>
  <si>
    <t>omega</t>
  </si>
  <si>
    <t>The normalised glass thickness, calculated using Equation (6) of the paper, and the Omega value from column E</t>
  </si>
  <si>
    <t>rho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</si>
</sst>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6"/>
  <sheetViews>
    <sheetView tabSelected="1" workbookViewId="0">
      <selection activeCell="B25" sqref="B25"/>
    </sheetView>
  </sheetViews>
  <sheetFormatPr defaultRowHeight="15"/>
  <cols>
    <col min="1" max="1" width="19.7109375" customWidth="1"/>
    <col min="2" max="2" width="146.85546875" bestFit="1" customWidth="1"/>
  </cols>
  <sheetData>
    <row r="2" spans="1:2">
      <c r="A2" t="s">
        <v>53</v>
      </c>
    </row>
    <row r="4" spans="1:2">
      <c r="A4" t="s">
        <v>55</v>
      </c>
    </row>
    <row r="5" spans="1:2">
      <c r="A5" t="s">
        <v>22</v>
      </c>
    </row>
    <row r="6" spans="1:2">
      <c r="A6" t="s">
        <v>56</v>
      </c>
    </row>
    <row r="7" spans="1:2">
      <c r="A7" t="s">
        <v>57</v>
      </c>
    </row>
    <row r="8" spans="1:2">
      <c r="A8" t="s">
        <v>58</v>
      </c>
    </row>
    <row r="10" spans="1:2">
      <c r="A10" t="s">
        <v>23</v>
      </c>
    </row>
    <row r="12" spans="1:2">
      <c r="A12" t="s">
        <v>24</v>
      </c>
      <c r="B12" t="s">
        <v>25</v>
      </c>
    </row>
    <row r="13" spans="1:2">
      <c r="A13" t="s">
        <v>26</v>
      </c>
      <c r="B13" t="s">
        <v>59</v>
      </c>
    </row>
    <row r="14" spans="1:2">
      <c r="A14" t="s">
        <v>27</v>
      </c>
      <c r="B14" t="s">
        <v>60</v>
      </c>
    </row>
    <row r="15" spans="1:2">
      <c r="A15" t="s">
        <v>28</v>
      </c>
      <c r="B15" t="s">
        <v>29</v>
      </c>
    </row>
    <row r="16" spans="1:2">
      <c r="A16" t="s">
        <v>30</v>
      </c>
      <c r="B16" t="s">
        <v>31</v>
      </c>
    </row>
    <row r="17" spans="1:2">
      <c r="A17" t="s">
        <v>32</v>
      </c>
      <c r="B17" t="s">
        <v>33</v>
      </c>
    </row>
    <row r="18" spans="1:2">
      <c r="A18" t="s">
        <v>34</v>
      </c>
      <c r="B18" t="s">
        <v>35</v>
      </c>
    </row>
    <row r="19" spans="1:2">
      <c r="A19" t="s">
        <v>36</v>
      </c>
      <c r="B19" t="s">
        <v>37</v>
      </c>
    </row>
    <row r="20" spans="1:2">
      <c r="A20" t="s">
        <v>38</v>
      </c>
      <c r="B20" t="s">
        <v>39</v>
      </c>
    </row>
    <row r="22" spans="1:2">
      <c r="A22" t="s">
        <v>40</v>
      </c>
    </row>
    <row r="24" spans="1:2">
      <c r="A24" t="s">
        <v>41</v>
      </c>
      <c r="B24" t="s">
        <v>61</v>
      </c>
    </row>
    <row r="25" spans="1:2">
      <c r="A25" t="s">
        <v>42</v>
      </c>
      <c r="B25" t="s">
        <v>65</v>
      </c>
    </row>
    <row r="26" spans="1:2">
      <c r="A26" t="s">
        <v>43</v>
      </c>
      <c r="B26" t="s">
        <v>62</v>
      </c>
    </row>
    <row r="27" spans="1:2">
      <c r="A27" t="s">
        <v>44</v>
      </c>
      <c r="B27" t="s">
        <v>45</v>
      </c>
    </row>
    <row r="28" spans="1:2">
      <c r="A28" t="s">
        <v>46</v>
      </c>
      <c r="B28" t="s">
        <v>47</v>
      </c>
    </row>
    <row r="29" spans="1:2">
      <c r="A29" t="s">
        <v>48</v>
      </c>
      <c r="B29" t="s">
        <v>49</v>
      </c>
    </row>
    <row r="31" spans="1:2">
      <c r="A31" t="s">
        <v>54</v>
      </c>
    </row>
    <row r="33" spans="1:1">
      <c r="A33" t="s">
        <v>50</v>
      </c>
    </row>
    <row r="35" spans="1:1">
      <c r="A35" t="s">
        <v>51</v>
      </c>
    </row>
    <row r="36" spans="1:1">
      <c r="A36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A2" sqref="A2"/>
    </sheetView>
  </sheetViews>
  <sheetFormatPr defaultRowHeight="15"/>
  <cols>
    <col min="1" max="1" width="10" style="7" bestFit="1" customWidth="1"/>
    <col min="2" max="6" width="15.7109375" style="9" customWidth="1"/>
  </cols>
  <sheetData>
    <row r="1" spans="1:8">
      <c r="A1" s="7" t="s">
        <v>18</v>
      </c>
      <c r="B1" s="9" t="s">
        <v>13</v>
      </c>
      <c r="C1" s="9" t="s">
        <v>14</v>
      </c>
      <c r="D1" s="9" t="s">
        <v>15</v>
      </c>
      <c r="E1" s="9" t="s">
        <v>20</v>
      </c>
      <c r="F1" s="9" t="s">
        <v>21</v>
      </c>
    </row>
    <row r="2" spans="1:8">
      <c r="A2" s="7">
        <f>'Processed results'!E2</f>
        <v>0.4</v>
      </c>
      <c r="B2" s="9">
        <f>'Processed results'!H2</f>
        <v>3.7779505179000312E-7</v>
      </c>
      <c r="C2" s="9">
        <f>'Processed results'!H28</f>
        <v>1.1090685765018709E-6</v>
      </c>
      <c r="D2" s="9">
        <f>'Processed results'!H54</f>
        <v>1.0782538339699694E-7</v>
      </c>
      <c r="E2" s="9">
        <f>'Processed results'!H80</f>
        <v>2.9941660624879172E-6</v>
      </c>
      <c r="F2" s="9">
        <f>'Processed results'!H106</f>
        <v>1.2341191812147767E-5</v>
      </c>
      <c r="H2" t="s">
        <v>16</v>
      </c>
    </row>
    <row r="3" spans="1:8">
      <c r="A3" s="7">
        <f>'Processed results'!E3</f>
        <v>0.45</v>
      </c>
      <c r="B3" s="9">
        <f>'Processed results'!H3</f>
        <v>1.7502824792645104E-7</v>
      </c>
      <c r="C3" s="9">
        <f>'Processed results'!H29</f>
        <v>1.7213503032157463E-7</v>
      </c>
      <c r="D3" s="9">
        <f>'Processed results'!H55</f>
        <v>3.4557255492033046E-7</v>
      </c>
      <c r="E3" s="9">
        <f>'Processed results'!H81</f>
        <v>6.1959809008368995E-7</v>
      </c>
      <c r="F3" s="9">
        <f>'Processed results'!H107</f>
        <v>8.2888239386577969E-7</v>
      </c>
    </row>
    <row r="4" spans="1:8">
      <c r="A4" s="7">
        <f>'Processed results'!E4</f>
        <v>0.5</v>
      </c>
      <c r="B4" s="9">
        <f>'Processed results'!H4</f>
        <v>7.2087381954036973E-8</v>
      </c>
      <c r="C4" s="9">
        <f>'Processed results'!H30</f>
        <v>6.0192453902196606E-8</v>
      </c>
      <c r="D4" s="9">
        <f>'Processed results'!H56</f>
        <v>7.6302538537539731E-8</v>
      </c>
      <c r="E4" s="9">
        <f>'Processed results'!H82</f>
        <v>6.6057295246138701E-7</v>
      </c>
      <c r="F4" s="9">
        <f>'Processed results'!H108</f>
        <v>2.6069404574764787E-7</v>
      </c>
    </row>
    <row r="5" spans="1:8">
      <c r="A5" s="7">
        <f>'Processed results'!E5</f>
        <v>0.55000000000000004</v>
      </c>
      <c r="B5" s="9">
        <f>'Processed results'!H5</f>
        <v>7.9047737666287518E-8</v>
      </c>
      <c r="C5" s="9">
        <f>'Processed results'!H31</f>
        <v>5.7193002449127139E-8</v>
      </c>
      <c r="D5" s="9">
        <f>'Processed results'!H57</f>
        <v>4.9059177626222836E-8</v>
      </c>
      <c r="E5" s="9">
        <f>'Processed results'!H83</f>
        <v>4.827045920655687E-7</v>
      </c>
      <c r="F5" s="9">
        <f>'Processed results'!H109</f>
        <v>1.808587793340098E-7</v>
      </c>
    </row>
    <row r="6" spans="1:8">
      <c r="A6" s="7">
        <f>'Processed results'!E6</f>
        <v>0.6</v>
      </c>
      <c r="B6" s="9">
        <f>'Processed results'!H6</f>
        <v>3.6733673778450802E-8</v>
      </c>
      <c r="C6" s="9">
        <f>'Processed results'!H32</f>
        <v>3.6375592535057177E-8</v>
      </c>
      <c r="D6" s="9">
        <f>'Processed results'!H58</f>
        <v>3.9153314433418369E-8</v>
      </c>
      <c r="E6" s="9">
        <f>'Processed results'!H84</f>
        <v>1.509056223604051E-7</v>
      </c>
      <c r="F6" s="9">
        <f>'Processed results'!H110</f>
        <v>2.0035399244971493E-7</v>
      </c>
    </row>
    <row r="7" spans="1:8">
      <c r="A7" s="7">
        <f>'Processed results'!E7</f>
        <v>0.65</v>
      </c>
      <c r="B7" s="9">
        <f>'Processed results'!H7</f>
        <v>2.6153017834012388E-8</v>
      </c>
      <c r="C7" s="9">
        <f>'Processed results'!H33</f>
        <v>2.725201691004387E-8</v>
      </c>
      <c r="D7" s="9">
        <f>'Processed results'!H59</f>
        <v>3.1082823315766565E-8</v>
      </c>
      <c r="E7" s="9">
        <f>'Processed results'!H85</f>
        <v>3.3600512289258159E-8</v>
      </c>
      <c r="F7" s="9">
        <f>'Processed results'!H111</f>
        <v>5.5440227423647296E-8</v>
      </c>
    </row>
    <row r="8" spans="1:8">
      <c r="A8" s="7">
        <f>'Processed results'!E8</f>
        <v>0.7</v>
      </c>
      <c r="B8" s="9">
        <f>'Processed results'!H8</f>
        <v>2.1880048375576328E-8</v>
      </c>
      <c r="C8" s="9">
        <f>'Processed results'!H34</f>
        <v>2.303363043789789E-8</v>
      </c>
      <c r="D8" s="9">
        <f>'Processed results'!H60</f>
        <v>2.6567836111593342E-8</v>
      </c>
      <c r="E8" s="9">
        <f>'Processed results'!H86</f>
        <v>5.6299248967605605E-8</v>
      </c>
      <c r="F8" s="9">
        <f>'Processed results'!H112</f>
        <v>4.1360429482943619E-8</v>
      </c>
    </row>
    <row r="9" spans="1:8">
      <c r="A9" s="7">
        <f>'Processed results'!E9</f>
        <v>0.75</v>
      </c>
      <c r="B9" s="9">
        <f>'Processed results'!H9</f>
        <v>1.9051052447300748E-8</v>
      </c>
      <c r="C9" s="9">
        <f>'Processed results'!H35</f>
        <v>2.0370563988992315E-8</v>
      </c>
      <c r="D9" s="9">
        <f>'Processed results'!H61</f>
        <v>2.2950174189572697E-8</v>
      </c>
      <c r="E9" s="9">
        <f>'Processed results'!H87</f>
        <v>2.8892931464079145E-8</v>
      </c>
      <c r="F9" s="9">
        <f>'Processed results'!H113</f>
        <v>2.5496370939104583E-8</v>
      </c>
    </row>
    <row r="10" spans="1:8">
      <c r="A10" s="7">
        <f>'Processed results'!E10</f>
        <v>0.8</v>
      </c>
      <c r="B10" s="9">
        <f>'Processed results'!H10</f>
        <v>1.6752804290524719E-8</v>
      </c>
      <c r="C10" s="9">
        <f>'Processed results'!H36</f>
        <v>1.794349604644817E-8</v>
      </c>
      <c r="D10" s="9">
        <f>'Processed results'!H62</f>
        <v>2.0413689867671759E-8</v>
      </c>
      <c r="E10" s="9">
        <f>'Processed results'!H88</f>
        <v>2.1148272679789596E-8</v>
      </c>
      <c r="F10" s="9">
        <f>'Processed results'!H114</f>
        <v>2.4227840154000045E-8</v>
      </c>
    </row>
    <row r="11" spans="1:8">
      <c r="A11" s="7">
        <f>'Processed results'!E11</f>
        <v>0.85</v>
      </c>
      <c r="B11" s="9">
        <f>'Processed results'!H11</f>
        <v>1.4905816320044235E-8</v>
      </c>
      <c r="C11" s="9">
        <f>'Processed results'!H37</f>
        <v>1.5996171712161428E-8</v>
      </c>
      <c r="D11" s="9">
        <f>'Processed results'!H63</f>
        <v>1.8335294559546408E-8</v>
      </c>
      <c r="E11" s="9">
        <f>'Processed results'!H89</f>
        <v>1.7008039407137088E-8</v>
      </c>
      <c r="F11" s="9">
        <f>'Processed results'!H115</f>
        <v>2.1956858621404579E-8</v>
      </c>
    </row>
    <row r="12" spans="1:8">
      <c r="A12" s="7">
        <f>'Processed results'!E12</f>
        <v>0.9</v>
      </c>
      <c r="B12" s="9">
        <f>'Processed results'!H12</f>
        <v>1.3728402133776439E-8</v>
      </c>
      <c r="C12" s="9">
        <f>'Processed results'!H38</f>
        <v>1.4586485661154948E-8</v>
      </c>
      <c r="D12" s="9">
        <f>'Processed results'!H64</f>
        <v>1.6786851057371701E-8</v>
      </c>
      <c r="E12" s="9">
        <f>'Processed results'!H90</f>
        <v>1.6436839104589741E-8</v>
      </c>
      <c r="F12" s="9">
        <f>'Processed results'!H116</f>
        <v>1.9308109188410272E-8</v>
      </c>
    </row>
    <row r="13" spans="1:8">
      <c r="A13" s="7">
        <f>'Processed results'!E13</f>
        <v>0.95</v>
      </c>
      <c r="B13" s="9">
        <f>'Processed results'!H13</f>
        <v>1.2749181808334934E-8</v>
      </c>
      <c r="C13" s="9">
        <f>'Processed results'!H39</f>
        <v>1.3549319056695125E-8</v>
      </c>
      <c r="D13" s="9">
        <f>'Processed results'!H65</f>
        <v>1.5669322579772291E-8</v>
      </c>
      <c r="E13" s="9">
        <f>'Processed results'!H91</f>
        <v>1.4683836997558666E-8</v>
      </c>
      <c r="F13" s="9">
        <f>'Processed results'!H117</f>
        <v>1.743891920698313E-8</v>
      </c>
    </row>
    <row r="14" spans="1:8">
      <c r="A14" s="7">
        <f>'Processed results'!E14</f>
        <v>1</v>
      </c>
      <c r="B14" s="9">
        <f>'Processed results'!H14</f>
        <v>1.2129854231181222E-8</v>
      </c>
      <c r="C14" s="9">
        <f>'Processed results'!H40</f>
        <v>1.2855645252018436E-8</v>
      </c>
      <c r="D14" s="9">
        <f>'Processed results'!H66</f>
        <v>1.4917043893512875E-8</v>
      </c>
      <c r="E14" s="9">
        <f>'Processed results'!H92</f>
        <v>1.3644757318885769E-8</v>
      </c>
      <c r="F14" s="9">
        <f>'Processed results'!H118</f>
        <v>1.675486784558513E-8</v>
      </c>
    </row>
    <row r="15" spans="1:8">
      <c r="A15" s="7">
        <f>'Processed results'!E15</f>
        <v>1.05</v>
      </c>
      <c r="B15" s="9">
        <f>'Processed results'!H15</f>
        <v>1.1769890415668146E-8</v>
      </c>
      <c r="C15" s="9">
        <f>'Processed results'!H41</f>
        <v>1.2453843954216359E-8</v>
      </c>
      <c r="D15" s="9">
        <f>'Processed results'!H67</f>
        <v>1.4470039944094548E-8</v>
      </c>
      <c r="E15" s="9">
        <f>'Processed results'!H93</f>
        <v>1.3298637223176721E-8</v>
      </c>
      <c r="F15" s="9">
        <f>'Processed results'!H119</f>
        <v>1.62991472972334E-8</v>
      </c>
    </row>
    <row r="16" spans="1:8">
      <c r="A16" s="7">
        <f>'Processed results'!E16</f>
        <v>1.1000000000000001</v>
      </c>
      <c r="B16" s="9">
        <f>'Processed results'!H16</f>
        <v>1.1624575982002143E-8</v>
      </c>
      <c r="C16" s="9">
        <f>'Processed results'!H42</f>
        <v>1.2296439145746027E-8</v>
      </c>
      <c r="D16" s="9">
        <f>'Processed results'!H68</f>
        <v>1.430764105695944E-8</v>
      </c>
      <c r="E16" s="9">
        <f>'Processed results'!H94</f>
        <v>1.2976569272542533E-8</v>
      </c>
      <c r="F16" s="9">
        <f>'Processed results'!H120</f>
        <v>1.5921029791626256E-8</v>
      </c>
    </row>
    <row r="17" spans="1:8">
      <c r="A17" s="7">
        <f>'Processed results'!E17</f>
        <v>1.1499999999999999</v>
      </c>
      <c r="B17" s="9">
        <f>'Processed results'!H17</f>
        <v>1.1701180771111757E-8</v>
      </c>
      <c r="C17" s="9">
        <f>'Processed results'!H43</f>
        <v>1.2367630737948462E-8</v>
      </c>
      <c r="D17" s="9">
        <f>'Processed results'!H69</f>
        <v>1.4415681032597275E-8</v>
      </c>
      <c r="E17" s="9">
        <f>'Processed results'!H95</f>
        <v>1.3012589402870641E-8</v>
      </c>
      <c r="F17" s="9">
        <f>'Processed results'!H121</f>
        <v>1.6021493649567783E-8</v>
      </c>
    </row>
    <row r="18" spans="1:8">
      <c r="A18" s="7">
        <f>'Processed results'!E18</f>
        <v>1.2</v>
      </c>
      <c r="B18" s="9">
        <f>'Processed results'!H18</f>
        <v>1.2005125587344968E-8</v>
      </c>
      <c r="C18" s="9">
        <f>'Processed results'!H44</f>
        <v>1.267532070259484E-8</v>
      </c>
      <c r="D18" s="9">
        <f>'Processed results'!H70</f>
        <v>1.4806643611487292E-8</v>
      </c>
      <c r="E18" s="9">
        <f>'Processed results'!H96</f>
        <v>1.3309168126579532E-8</v>
      </c>
      <c r="F18" s="9">
        <f>'Processed results'!H122</f>
        <v>1.6442931258470269E-8</v>
      </c>
    </row>
    <row r="19" spans="1:8">
      <c r="A19" s="7">
        <f>'Processed results'!E19</f>
        <v>1.25</v>
      </c>
      <c r="B19" s="9">
        <f>'Processed results'!H19</f>
        <v>1.2556962622602514E-8</v>
      </c>
      <c r="C19" s="9">
        <f>'Processed results'!H45</f>
        <v>1.324595787274848E-8</v>
      </c>
      <c r="D19" s="9">
        <f>'Processed results'!H71</f>
        <v>1.5507341325812756E-8</v>
      </c>
      <c r="E19" s="9">
        <f>'Processed results'!H97</f>
        <v>1.3886457899408354E-8</v>
      </c>
      <c r="F19" s="9">
        <f>'Processed results'!H123</f>
        <v>1.714952961466138E-8</v>
      </c>
    </row>
    <row r="20" spans="1:8">
      <c r="A20" s="7">
        <f>'Processed results'!E20</f>
        <v>1.3</v>
      </c>
      <c r="B20" s="9">
        <f>'Processed results'!H20</f>
        <v>1.3402789853908358E-8</v>
      </c>
      <c r="C20" s="9">
        <f>'Processed results'!H46</f>
        <v>1.4126709075828072E-8</v>
      </c>
      <c r="D20" s="9">
        <f>'Processed results'!H72</f>
        <v>1.6575141164643832E-8</v>
      </c>
      <c r="E20" s="9">
        <f>'Processed results'!H98</f>
        <v>1.4776999901700485E-8</v>
      </c>
      <c r="F20" s="9">
        <f>'Processed results'!H124</f>
        <v>1.8293610517166256E-8</v>
      </c>
    </row>
    <row r="21" spans="1:8">
      <c r="A21" s="7">
        <f>'Processed results'!E21</f>
        <v>1.35</v>
      </c>
      <c r="B21" s="9">
        <f>'Processed results'!H21</f>
        <v>1.4615238790408557E-8</v>
      </c>
      <c r="C21" s="9">
        <f>'Processed results'!H47</f>
        <v>1.5393184401610517E-8</v>
      </c>
      <c r="D21" s="9">
        <f>'Processed results'!H73</f>
        <v>1.8100268370273716E-8</v>
      </c>
      <c r="E21" s="9">
        <f>'Processed results'!H99</f>
        <v>1.6060826182218997E-8</v>
      </c>
      <c r="F21" s="9">
        <f>'Processed results'!H125</f>
        <v>1.9949936418234875E-8</v>
      </c>
    </row>
    <row r="22" spans="1:8">
      <c r="A22" s="7">
        <f>'Processed results'!E22</f>
        <v>1.4</v>
      </c>
      <c r="B22" s="9">
        <f>'Processed results'!H22</f>
        <v>1.6306661028348415E-8</v>
      </c>
      <c r="C22" s="9">
        <f>'Processed results'!H48</f>
        <v>1.7163257897095369E-8</v>
      </c>
      <c r="D22" s="9">
        <f>'Processed results'!H74</f>
        <v>2.0224090488354803E-8</v>
      </c>
      <c r="E22" s="9">
        <f>'Processed results'!H100</f>
        <v>1.7864563459510548E-8</v>
      </c>
      <c r="F22" s="9">
        <f>'Processed results'!H126</f>
        <v>2.2250860193734862E-8</v>
      </c>
    </row>
    <row r="23" spans="1:8">
      <c r="A23" s="7">
        <f>'Processed results'!E23</f>
        <v>1.45</v>
      </c>
      <c r="B23" s="9">
        <f>'Processed results'!H23</f>
        <v>1.865415409977429E-8</v>
      </c>
      <c r="C23" s="9">
        <f>'Processed results'!H49</f>
        <v>1.9622559289195456E-8</v>
      </c>
      <c r="D23" s="9">
        <f>'Processed results'!H75</f>
        <v>2.317097742499021E-8</v>
      </c>
      <c r="E23" s="9">
        <f>'Processed results'!H101</f>
        <v>2.0373105948884682E-8</v>
      </c>
      <c r="F23" s="9">
        <f>'Processed results'!H127</f>
        <v>2.5465637328295926E-8</v>
      </c>
    </row>
    <row r="24" spans="1:8">
      <c r="A24" s="7">
        <f>'Processed results'!E24</f>
        <v>1.5</v>
      </c>
      <c r="B24" s="9">
        <f>'Processed results'!H24</f>
        <v>2.1940790775476048E-8</v>
      </c>
      <c r="C24" s="9">
        <f>'Processed results'!H50</f>
        <v>2.306809947566057E-8</v>
      </c>
      <c r="D24" s="9">
        <f>'Processed results'!H76</f>
        <v>2.7298809661133618E-8</v>
      </c>
      <c r="E24" s="9">
        <f>'Processed results'!H102</f>
        <v>2.3885902841019723E-8</v>
      </c>
      <c r="F24" s="9">
        <f>'Processed results'!H128</f>
        <v>2.9979320360984554E-8</v>
      </c>
    </row>
    <row r="25" spans="1:8">
      <c r="A25" s="7">
        <f>'Processed results'!E25</f>
        <v>1.55</v>
      </c>
      <c r="B25" s="9">
        <f>'Processed results'!H25</f>
        <v>2.6634863381912312E-8</v>
      </c>
      <c r="C25" s="9">
        <f>'Processed results'!H51</f>
        <v>2.7991809270291905E-8</v>
      </c>
      <c r="D25" s="9">
        <f>'Processed results'!H77</f>
        <v>3.3203594266272239E-8</v>
      </c>
      <c r="E25" s="9">
        <f>'Processed results'!H103</f>
        <v>2.8897508725162198E-8</v>
      </c>
      <c r="F25" s="9">
        <f>'Processed results'!H129</f>
        <v>3.6442707431061625E-8</v>
      </c>
    </row>
    <row r="26" spans="1:8">
      <c r="A26" s="7">
        <f>'Processed results'!E26</f>
        <v>1.6</v>
      </c>
      <c r="B26" s="9">
        <f>'Processed results'!H26</f>
        <v>3.3546416818844963E-8</v>
      </c>
      <c r="C26" s="9">
        <f>'Processed results'!H52</f>
        <v>3.5245831263029789E-8</v>
      </c>
      <c r="D26" s="9">
        <f>'Processed results'!H78</f>
        <v>4.1921824742883583E-8</v>
      </c>
      <c r="E26" s="9">
        <f>'Processed results'!H104</f>
        <v>3.6264879504867039E-8</v>
      </c>
      <c r="F26" s="9">
        <f>'Processed results'!H130</f>
        <v>4.6000139386496809E-8</v>
      </c>
    </row>
    <row r="28" spans="1:8">
      <c r="A28" s="7">
        <f>'Processed results'!E28</f>
        <v>0.4</v>
      </c>
      <c r="B28" s="9">
        <f>'Processed results'!F2</f>
        <v>4.7689932935518393E-7</v>
      </c>
      <c r="C28" s="9">
        <f>'Processed results'!F28</f>
        <v>1.1543414838214749E-6</v>
      </c>
      <c r="D28" s="9">
        <f>'Processed results'!F54</f>
        <v>1.0842179872225349E-7</v>
      </c>
      <c r="E28" s="9">
        <f>'Processed results'!F80</f>
        <v>3.1417628131065998E-6</v>
      </c>
      <c r="F28" s="9">
        <f>'Processed results'!F106</f>
        <v>1.53145758339034E-5</v>
      </c>
      <c r="H28" t="s">
        <v>4</v>
      </c>
    </row>
    <row r="29" spans="1:8">
      <c r="A29" s="7">
        <f>'Processed results'!E29</f>
        <v>0.45</v>
      </c>
      <c r="B29" s="9">
        <f>'Processed results'!F3</f>
        <v>2.186089581345425E-7</v>
      </c>
      <c r="C29" s="9">
        <f>'Processed results'!F29</f>
        <v>1.7848117401249698E-7</v>
      </c>
      <c r="D29" s="9">
        <f>'Processed results'!F55</f>
        <v>3.4796695782053398E-7</v>
      </c>
      <c r="E29" s="9">
        <f>'Processed results'!F81</f>
        <v>6.5275593939865147E-7</v>
      </c>
      <c r="F29" s="9">
        <f>'Processed results'!F107</f>
        <v>1.0370580923559652E-6</v>
      </c>
    </row>
    <row r="30" spans="1:8">
      <c r="A30" s="7">
        <f>'Processed results'!E30</f>
        <v>0.5</v>
      </c>
      <c r="B30" s="9">
        <f>'Processed results'!F4</f>
        <v>8.9252585114430289E-8</v>
      </c>
      <c r="C30" s="9">
        <f>'Processed results'!F30</f>
        <v>6.222132954131369E-8</v>
      </c>
      <c r="D30" s="9">
        <f>'Processed results'!F56</f>
        <v>7.6930322515904797E-8</v>
      </c>
      <c r="E30" s="9">
        <f>'Processed results'!F82</f>
        <v>6.9832269059720152E-7</v>
      </c>
      <c r="F30" s="9">
        <f>'Processed results'!F108</f>
        <v>3.2840264706514596E-7</v>
      </c>
    </row>
    <row r="31" spans="1:8">
      <c r="A31" s="7">
        <f>'Processed results'!E31</f>
        <v>0.55000000000000004</v>
      </c>
      <c r="B31" s="9">
        <f>'Processed results'!F5</f>
        <v>9.7143104809356596E-8</v>
      </c>
      <c r="C31" s="9">
        <f>'Processed results'!F31</f>
        <v>5.8969941266634195E-8</v>
      </c>
      <c r="D31" s="9">
        <f>'Processed results'!F57</f>
        <v>4.952315582838365E-8</v>
      </c>
      <c r="E31" s="9">
        <f>'Processed results'!F83</f>
        <v>5.1184489730361201E-7</v>
      </c>
      <c r="F31" s="9">
        <f>'Processed results'!F109</f>
        <v>2.2918949643034247E-7</v>
      </c>
    </row>
    <row r="32" spans="1:8">
      <c r="A32" s="7">
        <f>'Processed results'!E32</f>
        <v>0.6</v>
      </c>
      <c r="B32" s="9">
        <f>'Processed results'!F6</f>
        <v>4.4847958540479599E-8</v>
      </c>
      <c r="C32" s="9">
        <f>'Processed results'!F32</f>
        <v>3.7423198109433607E-8</v>
      </c>
      <c r="D32" s="9">
        <f>'Processed results'!F58</f>
        <v>3.9569820578691293E-8</v>
      </c>
      <c r="E32" s="9">
        <f>'Processed results'!F84</f>
        <v>1.6046574188821999E-7</v>
      </c>
      <c r="F32" s="9">
        <f>'Processed results'!F110</f>
        <v>2.5526155782733399E-7</v>
      </c>
    </row>
    <row r="33" spans="1:6">
      <c r="A33" s="7">
        <f>'Processed results'!E33</f>
        <v>0.65</v>
      </c>
      <c r="B33" s="9">
        <f>'Processed results'!F7</f>
        <v>3.1742686805024799E-8</v>
      </c>
      <c r="C33" s="9">
        <f>'Processed results'!F33</f>
        <v>2.7982379939282098E-8</v>
      </c>
      <c r="D33" s="9">
        <f>'Processed results'!F59</f>
        <v>3.1449106502105249E-8</v>
      </c>
      <c r="E33" s="9">
        <f>'Processed results'!F85</f>
        <v>3.5823222558343652E-8</v>
      </c>
      <c r="F33" s="9">
        <f>'Processed results'!F111</f>
        <v>7.0987191898687045E-8</v>
      </c>
    </row>
    <row r="34" spans="1:6">
      <c r="A34" s="7">
        <f>'Processed results'!E34</f>
        <v>0.7</v>
      </c>
      <c r="B34" s="9">
        <f>'Processed results'!F8</f>
        <v>2.64137802885974E-8</v>
      </c>
      <c r="C34" s="9">
        <f>'Processed results'!F34</f>
        <v>2.36095903527169E-8</v>
      </c>
      <c r="D34" s="9">
        <f>'Processed results'!F60</f>
        <v>2.6910802862997048E-8</v>
      </c>
      <c r="E34" s="9">
        <f>'Processed results'!F86</f>
        <v>6.0173931026366449E-8</v>
      </c>
      <c r="F34" s="9">
        <f>'Processed results'!F112</f>
        <v>5.3209602691596899E-8</v>
      </c>
    </row>
    <row r="35" spans="1:6">
      <c r="A35" s="7">
        <f>'Processed results'!E35</f>
        <v>0.75</v>
      </c>
      <c r="B35" s="9">
        <f>'Processed results'!F9</f>
        <v>2.2883852027621249E-8</v>
      </c>
      <c r="C35" s="9">
        <f>'Processed results'!F35</f>
        <v>2.0846622347104298E-8</v>
      </c>
      <c r="D35" s="9">
        <f>'Processed results'!F61</f>
        <v>2.3271981906519752E-8</v>
      </c>
      <c r="E35" s="9">
        <f>'Processed results'!F87</f>
        <v>3.0955982567187446E-8</v>
      </c>
      <c r="F35" s="9">
        <f>'Processed results'!F113</f>
        <v>3.2949268703107351E-8</v>
      </c>
    </row>
    <row r="36" spans="1:6">
      <c r="A36" s="7">
        <f>'Processed results'!E36</f>
        <v>0.8</v>
      </c>
      <c r="B36" s="9">
        <f>'Processed results'!F10</f>
        <v>2.00288285881819E-8</v>
      </c>
      <c r="C36" s="9">
        <f>'Processed results'!F36</f>
        <v>1.83357710258386E-8</v>
      </c>
      <c r="D36" s="9">
        <f>'Processed results'!F62</f>
        <v>2.0722576974255897E-8</v>
      </c>
      <c r="E36" s="9">
        <f>'Processed results'!F88</f>
        <v>2.27116070151102E-8</v>
      </c>
      <c r="F36" s="9">
        <f>'Processed results'!F114</f>
        <v>3.1447174129259848E-8</v>
      </c>
    </row>
    <row r="37" spans="1:6">
      <c r="A37" s="7">
        <f>'Processed results'!E37</f>
        <v>0.85</v>
      </c>
      <c r="B37" s="9">
        <f>'Processed results'!F11</f>
        <v>1.77412257834649E-8</v>
      </c>
      <c r="C37" s="9">
        <f>'Processed results'!F37</f>
        <v>1.6323396551298448E-8</v>
      </c>
      <c r="D37" s="9">
        <f>'Processed results'!F63</f>
        <v>1.8633138516485251E-8</v>
      </c>
      <c r="E37" s="9">
        <f>'Processed results'!F89</f>
        <v>1.8307497695196051E-8</v>
      </c>
      <c r="F37" s="9">
        <f>'Processed results'!F115</f>
        <v>2.8621454711514698E-8</v>
      </c>
    </row>
    <row r="38" spans="1:6">
      <c r="A38" s="7">
        <f>'Processed results'!E38</f>
        <v>0.9</v>
      </c>
      <c r="B38" s="9">
        <f>'Processed results'!F12</f>
        <v>1.6270004887153898E-8</v>
      </c>
      <c r="C38" s="9">
        <f>'Processed results'!F38</f>
        <v>1.4865612085359199E-8</v>
      </c>
      <c r="D38" s="9">
        <f>'Processed results'!F64</f>
        <v>1.7078392172808299E-8</v>
      </c>
      <c r="E38" s="9">
        <f>'Processed results'!F90</f>
        <v>1.7733073160360649E-8</v>
      </c>
      <c r="F38" s="9">
        <f>'Processed results'!F116</f>
        <v>2.52746592422863E-8</v>
      </c>
    </row>
    <row r="39" spans="1:6">
      <c r="A39" s="7">
        <f>'Processed results'!E39</f>
        <v>0.95</v>
      </c>
      <c r="B39" s="9">
        <f>'Processed results'!F13</f>
        <v>1.504706820187555E-8</v>
      </c>
      <c r="C39" s="9">
        <f>'Processed results'!F39</f>
        <v>1.3791660564854199E-8</v>
      </c>
      <c r="D39" s="9">
        <f>'Processed results'!F65</f>
        <v>1.5959304796488452E-8</v>
      </c>
      <c r="E39" s="9">
        <f>'Processed results'!F91</f>
        <v>1.58778598267865E-8</v>
      </c>
      <c r="F39" s="9">
        <f>'Processed results'!F117</f>
        <v>2.2922948327325152E-8</v>
      </c>
    </row>
    <row r="40" spans="1:6">
      <c r="A40" s="7">
        <f>'Processed results'!E40</f>
        <v>1</v>
      </c>
      <c r="B40" s="9">
        <f>'Processed results'!F14</f>
        <v>1.4258509957607649E-8</v>
      </c>
      <c r="C40" s="9">
        <f>'Processed results'!F40</f>
        <v>1.307026797703785E-8</v>
      </c>
      <c r="D40" s="9">
        <f>'Processed results'!F66</f>
        <v>1.5210428225648051E-8</v>
      </c>
      <c r="E40" s="9">
        <f>'Processed results'!F92</f>
        <v>1.47878946241118E-8</v>
      </c>
      <c r="F40" s="9">
        <f>'Processed results'!F118</f>
        <v>2.21150978170585E-8</v>
      </c>
    </row>
    <row r="41" spans="1:6">
      <c r="A41" s="7">
        <f>'Processed results'!E41</f>
        <v>1.05</v>
      </c>
      <c r="B41" s="9">
        <f>'Processed results'!F15</f>
        <v>1.3780801049762999E-8</v>
      </c>
      <c r="C41" s="9">
        <f>'Processed results'!F41</f>
        <v>1.2647547571458399E-8</v>
      </c>
      <c r="D41" s="9">
        <f>'Processed results'!F67</f>
        <v>1.4771846117017698E-8</v>
      </c>
      <c r="E41" s="9">
        <f>'Processed results'!F93</f>
        <v>1.4445826488614349E-8</v>
      </c>
      <c r="F41" s="9">
        <f>'Processed results'!F119</f>
        <v>2.160280837484425E-8</v>
      </c>
    </row>
    <row r="42" spans="1:6">
      <c r="A42" s="7">
        <f>'Processed results'!E42</f>
        <v>1.1000000000000001</v>
      </c>
      <c r="B42" s="9">
        <f>'Processed results'!F16</f>
        <v>1.355767056858105E-8</v>
      </c>
      <c r="C42" s="9">
        <f>'Processed results'!F42</f>
        <v>1.2474178978145799E-8</v>
      </c>
      <c r="D42" s="9">
        <f>'Processed results'!F68</f>
        <v>1.462358246790325E-8</v>
      </c>
      <c r="E42" s="9">
        <f>'Processed results'!F94</f>
        <v>1.412868992733E-8</v>
      </c>
      <c r="F42" s="9">
        <f>'Processed results'!F120</f>
        <v>2.1189638625629351E-8</v>
      </c>
    </row>
    <row r="43" spans="1:6">
      <c r="A43" s="7">
        <f>'Processed results'!E43</f>
        <v>1.1499999999999999</v>
      </c>
      <c r="B43" s="9">
        <f>'Processed results'!F17</f>
        <v>1.3594232215562399E-8</v>
      </c>
      <c r="C43" s="9">
        <f>'Processed results'!F43</f>
        <v>1.253324056997405E-8</v>
      </c>
      <c r="D43" s="9">
        <f>'Processed results'!F69</f>
        <v>1.4752278115109899E-8</v>
      </c>
      <c r="E43" s="9">
        <f>'Processed results'!F95</f>
        <v>1.4201363322251699E-8</v>
      </c>
      <c r="F43" s="9">
        <f>'Processed results'!F121</f>
        <v>2.1413172606012746E-8</v>
      </c>
    </row>
    <row r="44" spans="1:6">
      <c r="A44" s="7">
        <f>'Processed results'!E44</f>
        <v>1.2</v>
      </c>
      <c r="B44" s="9">
        <f>'Processed results'!F18</f>
        <v>1.389340028594815E-8</v>
      </c>
      <c r="C44" s="9">
        <f>'Processed results'!F44</f>
        <v>1.2831932754394249E-8</v>
      </c>
      <c r="D44" s="9">
        <f>'Processed results'!F70</f>
        <v>1.5171897361236648E-8</v>
      </c>
      <c r="E44" s="9">
        <f>'Processed results'!F96</f>
        <v>1.4560126404928249E-8</v>
      </c>
      <c r="F44" s="9">
        <f>'Processed results'!F122</f>
        <v>2.2070437350012498E-8</v>
      </c>
    </row>
    <row r="45" spans="1:6">
      <c r="A45" s="7">
        <f>'Processed results'!E45</f>
        <v>1.25</v>
      </c>
      <c r="B45" s="9">
        <f>'Processed results'!F19</f>
        <v>1.44754165512515E-8</v>
      </c>
      <c r="C45" s="9">
        <f>'Processed results'!F45</f>
        <v>1.3396221903074449E-8</v>
      </c>
      <c r="D45" s="9">
        <f>'Processed results'!F71</f>
        <v>1.591129628567875E-8</v>
      </c>
      <c r="E45" s="9">
        <f>'Processed results'!F97</f>
        <v>1.5229449666977547E-8</v>
      </c>
      <c r="F45" s="9">
        <f>'Processed results'!F123</f>
        <v>2.31193873379384E-8</v>
      </c>
    </row>
    <row r="46" spans="1:6">
      <c r="A46" s="7">
        <f>'Processed results'!E46</f>
        <v>1.3</v>
      </c>
      <c r="B46" s="9">
        <f>'Processed results'!F20</f>
        <v>1.5389358422937452E-8</v>
      </c>
      <c r="C46" s="9">
        <f>'Processed results'!F46</f>
        <v>1.4272926472149799E-8</v>
      </c>
      <c r="D46" s="9">
        <f>'Processed results'!F72</f>
        <v>1.7031055724021899E-8</v>
      </c>
      <c r="E46" s="9">
        <f>'Processed results'!F98</f>
        <v>1.624787121203735E-8</v>
      </c>
      <c r="F46" s="9">
        <f>'Processed results'!F124</f>
        <v>2.477235359622875E-8</v>
      </c>
    </row>
    <row r="47" spans="1:6">
      <c r="A47" s="7">
        <f>'Processed results'!E47</f>
        <v>1.35</v>
      </c>
      <c r="B47" s="9">
        <f>'Processed results'!F21</f>
        <v>1.6713593634368901E-8</v>
      </c>
      <c r="C47" s="9">
        <f>'Processed results'!F47</f>
        <v>1.55374122669721E-8</v>
      </c>
      <c r="D47" s="9">
        <f>'Processed results'!F73</f>
        <v>1.8626159725666449E-8</v>
      </c>
      <c r="E47" s="9">
        <f>'Processed results'!F99</f>
        <v>1.7706971316900749E-8</v>
      </c>
      <c r="F47" s="9">
        <f>'Processed results'!F125</f>
        <v>2.7140556643007898E-8</v>
      </c>
    </row>
    <row r="48" spans="1:6">
      <c r="A48" s="7">
        <f>'Processed results'!E48</f>
        <v>1.4</v>
      </c>
      <c r="B48" s="9">
        <f>'Processed results'!F22</f>
        <v>1.8569856024522997E-8</v>
      </c>
      <c r="C48" s="9">
        <f>'Processed results'!F48</f>
        <v>1.7307360002460852E-8</v>
      </c>
      <c r="D48" s="9">
        <f>'Processed results'!F74</f>
        <v>2.0845306696191299E-8</v>
      </c>
      <c r="E48" s="9">
        <f>'Processed results'!F100</f>
        <v>1.9751350047778649E-8</v>
      </c>
      <c r="F48" s="9">
        <f>'Processed results'!F126</f>
        <v>3.0417116657498298E-8</v>
      </c>
    </row>
    <row r="49" spans="1:6">
      <c r="A49" s="7">
        <f>'Processed results'!E49</f>
        <v>1.45</v>
      </c>
      <c r="B49" s="9">
        <f>'Processed results'!F23</f>
        <v>2.1150292856720699E-8</v>
      </c>
      <c r="C49" s="9">
        <f>'Processed results'!F49</f>
        <v>1.9768232157064399E-8</v>
      </c>
      <c r="D49" s="9">
        <f>'Processed results'!F75</f>
        <v>2.3924551166712796E-8</v>
      </c>
      <c r="E49" s="9">
        <f>'Processed results'!F101</f>
        <v>2.2592712629334396E-8</v>
      </c>
      <c r="F49" s="9">
        <f>'Processed results'!F127</f>
        <v>3.4988781939740944E-8</v>
      </c>
    </row>
    <row r="50" spans="1:6">
      <c r="A50" s="7">
        <f>'Processed results'!E50</f>
        <v>1.5</v>
      </c>
      <c r="B50" s="9">
        <f>'Processed results'!F24</f>
        <v>2.4761558415373848E-8</v>
      </c>
      <c r="C50" s="9">
        <f>'Processed results'!F50</f>
        <v>2.3216814423704851E-8</v>
      </c>
      <c r="D50" s="9">
        <f>'Processed results'!F76</f>
        <v>2.8240950933914396E-8</v>
      </c>
      <c r="E50" s="9">
        <f>'Processed results'!F102</f>
        <v>2.6574274732860197E-8</v>
      </c>
      <c r="F50" s="9">
        <f>'Processed results'!F128</f>
        <v>4.1413404762572901E-8</v>
      </c>
    </row>
    <row r="51" spans="1:6">
      <c r="A51" s="7">
        <f>'Processed results'!E51</f>
        <v>1.55</v>
      </c>
      <c r="B51" s="9">
        <f>'Processed results'!F25</f>
        <v>2.9909386338564949E-8</v>
      </c>
      <c r="C51" s="9">
        <f>'Processed results'!F51</f>
        <v>2.8144603923697447E-8</v>
      </c>
      <c r="D51" s="9">
        <f>'Processed results'!F77</f>
        <v>3.4423661790128201E-8</v>
      </c>
      <c r="E51" s="9">
        <f>'Processed results'!F103</f>
        <v>3.2264375968188153E-8</v>
      </c>
      <c r="F51" s="9">
        <f>'Processed results'!F129</f>
        <v>5.0636358529906901E-8</v>
      </c>
    </row>
    <row r="52" spans="1:6">
      <c r="A52" s="7">
        <f>'Processed results'!E52</f>
        <v>1.6</v>
      </c>
      <c r="B52" s="9">
        <f>'Processed results'!F26</f>
        <v>3.7464789085476345E-8</v>
      </c>
      <c r="C52" s="9">
        <f>'Processed results'!F52</f>
        <v>3.5402774938778444E-8</v>
      </c>
      <c r="D52" s="9">
        <f>'Processed results'!F78</f>
        <v>4.3569713771560449E-8</v>
      </c>
      <c r="E52" s="9">
        <f>'Processed results'!F104</f>
        <v>4.0651314752867651E-8</v>
      </c>
      <c r="F52" s="9">
        <f>'Processed results'!F130</f>
        <v>6.4327746507836205E-8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workbookViewId="0">
      <selection activeCell="D2" sqref="D2"/>
    </sheetView>
  </sheetViews>
  <sheetFormatPr defaultRowHeight="15"/>
  <cols>
    <col min="1" max="1" width="5.5703125" style="6" customWidth="1"/>
    <col min="2" max="2" width="9.140625" style="7"/>
    <col min="3" max="3" width="10.42578125" style="13" bestFit="1" customWidth="1"/>
    <col min="4" max="5" width="9.140625" style="8"/>
    <col min="6" max="6" width="14.7109375" style="9" customWidth="1"/>
    <col min="7" max="7" width="14.7109375" style="5" customWidth="1"/>
    <col min="8" max="8" width="12" style="8" bestFit="1" customWidth="1"/>
    <col min="9" max="9" width="12" customWidth="1"/>
    <col min="10" max="10" width="31.5703125" style="11" bestFit="1" customWidth="1"/>
  </cols>
  <sheetData>
    <row r="1" spans="1:10">
      <c r="A1" s="6" t="s">
        <v>5</v>
      </c>
      <c r="B1" s="7" t="s">
        <v>63</v>
      </c>
      <c r="C1" s="13" t="s">
        <v>64</v>
      </c>
      <c r="D1" s="8" t="s">
        <v>66</v>
      </c>
      <c r="E1" s="8" t="s">
        <v>18</v>
      </c>
      <c r="F1" s="9" t="s">
        <v>12</v>
      </c>
      <c r="G1" s="5" t="s">
        <v>3</v>
      </c>
      <c r="H1" s="4" t="s">
        <v>19</v>
      </c>
      <c r="I1" s="10"/>
    </row>
    <row r="2" spans="1:10">
      <c r="A2" s="6">
        <f>'Raw results'!A2</f>
        <v>7</v>
      </c>
      <c r="B2" s="7">
        <f>'Raw results'!B2</f>
        <v>0.1</v>
      </c>
      <c r="C2" s="13">
        <f>0.25*E2/15/SQRT(2.25-1)</f>
        <v>5.9628479399994397E-3</v>
      </c>
      <c r="D2" s="12">
        <f>((B2/2)-(1+C2)*SIN(PI()/A2)+C2)/(SIN(PI()/A2)-1)</f>
        <v>0.67213768660245254</v>
      </c>
      <c r="E2" s="12">
        <f>'Raw results'!C2</f>
        <v>0.4</v>
      </c>
      <c r="F2" s="9">
        <f>'Raw results'!M2</f>
        <v>4.7689932935518393E-7</v>
      </c>
      <c r="G2" s="5">
        <f>'Raw results'!N2</f>
        <v>2.3280123278255829</v>
      </c>
      <c r="H2" s="4">
        <f t="shared" ref="H2:H26" si="0">$F2*(SIN($D2*PI()*$G2/$J$2))^2</f>
        <v>3.7779505179000312E-7</v>
      </c>
      <c r="I2" s="2"/>
      <c r="J2" s="11">
        <v>2.4048255577000002</v>
      </c>
    </row>
    <row r="3" spans="1:10">
      <c r="A3" s="6">
        <f>'Raw results'!A3</f>
        <v>7</v>
      </c>
      <c r="B3" s="7">
        <f>'Raw results'!B3</f>
        <v>0.1</v>
      </c>
      <c r="C3" s="13">
        <f t="shared" ref="C3:C54" si="1">0.25*E3/15/SQRT(2.25-1)</f>
        <v>6.7082039324993696E-3</v>
      </c>
      <c r="D3" s="12">
        <f t="shared" ref="D3:D54" si="2">((B3/2)-(1+C3)*SIN(PI()/A3)+C3)/(SIN(PI()/A3)-1)</f>
        <v>0.67139233060995263</v>
      </c>
      <c r="E3" s="12">
        <f>'Raw results'!C3</f>
        <v>0.45</v>
      </c>
      <c r="F3" s="9">
        <f>'Raw results'!M3</f>
        <v>2.186089581345425E-7</v>
      </c>
      <c r="G3" s="5">
        <f>'Raw results'!N3</f>
        <v>2.3186260505379814</v>
      </c>
      <c r="H3" s="4">
        <f t="shared" si="0"/>
        <v>1.7502824792645104E-7</v>
      </c>
    </row>
    <row r="4" spans="1:10">
      <c r="A4" s="6">
        <f>'Raw results'!A4</f>
        <v>7</v>
      </c>
      <c r="B4" s="7">
        <f>'Raw results'!B4</f>
        <v>0.1</v>
      </c>
      <c r="C4" s="13">
        <f t="shared" si="1"/>
        <v>7.4535599249992987E-3</v>
      </c>
      <c r="D4" s="12">
        <f t="shared" si="2"/>
        <v>0.67064697461745282</v>
      </c>
      <c r="E4" s="12">
        <f>'Raw results'!C4</f>
        <v>0.5</v>
      </c>
      <c r="F4" s="9">
        <f>'Raw results'!M4</f>
        <v>8.9252585114430289E-8</v>
      </c>
      <c r="G4" s="5">
        <f>'Raw results'!N4</f>
        <v>2.3110884317696794</v>
      </c>
      <c r="H4" s="4">
        <f t="shared" si="0"/>
        <v>7.2087381954036973E-8</v>
      </c>
      <c r="J4"/>
    </row>
    <row r="5" spans="1:10">
      <c r="A5" s="6">
        <f>'Raw results'!A5</f>
        <v>7</v>
      </c>
      <c r="B5" s="7">
        <f>'Raw results'!B5</f>
        <v>0.1</v>
      </c>
      <c r="C5" s="13">
        <f t="shared" si="1"/>
        <v>8.1989159174992287E-3</v>
      </c>
      <c r="D5" s="12">
        <f t="shared" si="2"/>
        <v>0.66990161862495301</v>
      </c>
      <c r="E5" s="12">
        <f>'Raw results'!C5</f>
        <v>0.55000000000000004</v>
      </c>
      <c r="F5" s="9">
        <f>'Raw results'!M5</f>
        <v>9.7143104809356596E-8</v>
      </c>
      <c r="G5" s="5">
        <f>'Raw results'!N5</f>
        <v>2.3048414505941848</v>
      </c>
      <c r="H5" s="4">
        <f t="shared" si="0"/>
        <v>7.9047737666287518E-8</v>
      </c>
      <c r="J5"/>
    </row>
    <row r="6" spans="1:10">
      <c r="A6" s="6">
        <f>'Raw results'!A6</f>
        <v>7</v>
      </c>
      <c r="B6" s="7">
        <f>'Raw results'!B6</f>
        <v>0.1</v>
      </c>
      <c r="C6" s="13">
        <f t="shared" si="1"/>
        <v>8.9442719099991578E-3</v>
      </c>
      <c r="D6" s="12">
        <f t="shared" si="2"/>
        <v>0.66915626263245298</v>
      </c>
      <c r="E6" s="12">
        <f>'Raw results'!C6</f>
        <v>0.6</v>
      </c>
      <c r="F6" s="9">
        <f>'Raw results'!M6</f>
        <v>4.4847958540479599E-8</v>
      </c>
      <c r="G6" s="5">
        <f>'Raw results'!N6</f>
        <v>2.2995096807289879</v>
      </c>
      <c r="H6" s="4">
        <f t="shared" si="0"/>
        <v>3.6733673778450802E-8</v>
      </c>
      <c r="J6"/>
    </row>
    <row r="7" spans="1:10">
      <c r="A7" s="6">
        <f>'Raw results'!A7</f>
        <v>7</v>
      </c>
      <c r="B7" s="7">
        <f>'Raw results'!B7</f>
        <v>0.1</v>
      </c>
      <c r="C7" s="13">
        <f t="shared" si="1"/>
        <v>9.6896279024990886E-3</v>
      </c>
      <c r="D7" s="12">
        <f t="shared" si="2"/>
        <v>0.66841090663995306</v>
      </c>
      <c r="E7" s="12">
        <f>'Raw results'!C7</f>
        <v>0.65</v>
      </c>
      <c r="F7" s="9">
        <f>'Raw results'!M7</f>
        <v>3.1742686805024799E-8</v>
      </c>
      <c r="G7" s="5">
        <f>'Raw results'!N7</f>
        <v>2.2948430795204806</v>
      </c>
      <c r="H7" s="4">
        <f t="shared" si="0"/>
        <v>2.6153017834012388E-8</v>
      </c>
      <c r="J7"/>
    </row>
    <row r="8" spans="1:10">
      <c r="A8" s="6">
        <f>'Raw results'!A8</f>
        <v>7</v>
      </c>
      <c r="B8" s="7">
        <f>'Raw results'!B8</f>
        <v>0.1</v>
      </c>
      <c r="C8" s="13">
        <f t="shared" si="1"/>
        <v>1.0434983894999018E-2</v>
      </c>
      <c r="D8" s="12">
        <f t="shared" si="2"/>
        <v>0.66766555064745303</v>
      </c>
      <c r="E8" s="12">
        <f>'Raw results'!C8</f>
        <v>0.7</v>
      </c>
      <c r="F8" s="9">
        <f>'Raw results'!M8</f>
        <v>2.64137802885974E-8</v>
      </c>
      <c r="G8" s="5">
        <f>'Raw results'!N8</f>
        <v>2.2906732900928235</v>
      </c>
      <c r="H8" s="4">
        <f t="shared" si="0"/>
        <v>2.1880048375576328E-8</v>
      </c>
    </row>
    <row r="9" spans="1:10">
      <c r="A9" s="6">
        <f>'Raw results'!A9</f>
        <v>7</v>
      </c>
      <c r="B9" s="7">
        <f>'Raw results'!B9</f>
        <v>0.1</v>
      </c>
      <c r="C9" s="13">
        <f t="shared" si="1"/>
        <v>1.1180339887498949E-2</v>
      </c>
      <c r="D9" s="12">
        <f t="shared" si="2"/>
        <v>0.66692019465495322</v>
      </c>
      <c r="E9" s="12">
        <f>'Raw results'!C9</f>
        <v>0.75</v>
      </c>
      <c r="F9" s="9">
        <f>'Raw results'!M9</f>
        <v>2.2883852027621249E-8</v>
      </c>
      <c r="G9" s="5">
        <f>'Raw results'!N9</f>
        <v>2.2868812276836903</v>
      </c>
      <c r="H9" s="4">
        <f t="shared" si="0"/>
        <v>1.9051052447300748E-8</v>
      </c>
    </row>
    <row r="10" spans="1:10">
      <c r="A10" s="6">
        <f>'Raw results'!A10</f>
        <v>7</v>
      </c>
      <c r="B10" s="7">
        <f>'Raw results'!B10</f>
        <v>0.1</v>
      </c>
      <c r="C10" s="13">
        <f t="shared" si="1"/>
        <v>1.1925695879998879E-2</v>
      </c>
      <c r="D10" s="12">
        <f t="shared" si="2"/>
        <v>0.66617483866245331</v>
      </c>
      <c r="E10" s="12">
        <f>'Raw results'!C10</f>
        <v>0.8</v>
      </c>
      <c r="F10" s="9">
        <f>'Raw results'!M10</f>
        <v>2.00288285881819E-8</v>
      </c>
      <c r="G10" s="5">
        <f>'Raw results'!N10</f>
        <v>2.2833740932738671</v>
      </c>
      <c r="H10" s="4">
        <f t="shared" si="0"/>
        <v>1.6752804290524719E-8</v>
      </c>
    </row>
    <row r="11" spans="1:10">
      <c r="A11" s="6">
        <f>'Raw results'!A11</f>
        <v>7</v>
      </c>
      <c r="B11" s="7">
        <f>'Raw results'!B11</f>
        <v>0.1</v>
      </c>
      <c r="C11" s="13">
        <f t="shared" si="1"/>
        <v>1.2671051872498807E-2</v>
      </c>
      <c r="D11" s="12">
        <f t="shared" si="2"/>
        <v>0.66542948266995339</v>
      </c>
      <c r="E11" s="12">
        <f>'Raw results'!C11</f>
        <v>0.85</v>
      </c>
      <c r="F11" s="9">
        <f>'Raw results'!M11</f>
        <v>1.77412257834649E-8</v>
      </c>
      <c r="G11" s="5">
        <f>'Raw results'!N11</f>
        <v>2.280080856317932</v>
      </c>
      <c r="H11" s="4">
        <f t="shared" si="0"/>
        <v>1.4905816320044235E-8</v>
      </c>
    </row>
    <row r="12" spans="1:10">
      <c r="A12" s="6">
        <f>'Raw results'!A12</f>
        <v>7</v>
      </c>
      <c r="B12" s="7">
        <f>'Raw results'!B12</f>
        <v>0.1</v>
      </c>
      <c r="C12" s="13">
        <f t="shared" si="1"/>
        <v>1.3416407864998739E-2</v>
      </c>
      <c r="D12" s="12">
        <f t="shared" si="2"/>
        <v>0.66468412667745336</v>
      </c>
      <c r="E12" s="12">
        <f>'Raw results'!C12</f>
        <v>0.9</v>
      </c>
      <c r="F12" s="9">
        <f>'Raw results'!M12</f>
        <v>1.6270004887153898E-8</v>
      </c>
      <c r="G12" s="5">
        <f>'Raw results'!N12</f>
        <v>2.2769444066416296</v>
      </c>
      <c r="H12" s="4">
        <f t="shared" si="0"/>
        <v>1.3728402133776439E-8</v>
      </c>
    </row>
    <row r="13" spans="1:10">
      <c r="A13" s="6">
        <f>'Raw results'!A13</f>
        <v>7</v>
      </c>
      <c r="B13" s="7">
        <f>'Raw results'!B13</f>
        <v>0.1</v>
      </c>
      <c r="C13" s="13">
        <f t="shared" si="1"/>
        <v>1.4161763857498665E-2</v>
      </c>
      <c r="D13" s="12">
        <f t="shared" si="2"/>
        <v>0.66393877068495333</v>
      </c>
      <c r="E13" s="12">
        <f>'Raw results'!C13</f>
        <v>0.95</v>
      </c>
      <c r="F13" s="9">
        <f>'Raw results'!M13</f>
        <v>1.504706820187555E-8</v>
      </c>
      <c r="G13" s="5">
        <f>'Raw results'!N13</f>
        <v>2.2739162780206938</v>
      </c>
      <c r="H13" s="4">
        <f t="shared" si="0"/>
        <v>1.2749181808334934E-8</v>
      </c>
    </row>
    <row r="14" spans="1:10">
      <c r="A14" s="6">
        <f>'Raw results'!A14</f>
        <v>7</v>
      </c>
      <c r="B14" s="7">
        <f>'Raw results'!B14</f>
        <v>0.1</v>
      </c>
      <c r="C14" s="13">
        <f t="shared" si="1"/>
        <v>1.4907119849998597E-2</v>
      </c>
      <c r="D14" s="12">
        <f t="shared" si="2"/>
        <v>0.66319341469245352</v>
      </c>
      <c r="E14" s="12">
        <f>'Raw results'!C14</f>
        <v>1</v>
      </c>
      <c r="F14" s="9">
        <f>'Raw results'!M14</f>
        <v>1.4258509957607649E-8</v>
      </c>
      <c r="G14" s="5">
        <f>'Raw results'!N14</f>
        <v>2.2709544764344254</v>
      </c>
      <c r="H14" s="4">
        <f t="shared" si="0"/>
        <v>1.2129854231181222E-8</v>
      </c>
    </row>
    <row r="15" spans="1:10">
      <c r="A15" s="6">
        <f>'Raw results'!A15</f>
        <v>7</v>
      </c>
      <c r="B15" s="7">
        <f>'Raw results'!B15</f>
        <v>0.1</v>
      </c>
      <c r="C15" s="13">
        <f t="shared" si="1"/>
        <v>1.5652475842498528E-2</v>
      </c>
      <c r="D15" s="12">
        <f t="shared" si="2"/>
        <v>0.66244805869995349</v>
      </c>
      <c r="E15" s="12">
        <f>'Raw results'!C15</f>
        <v>1.05</v>
      </c>
      <c r="F15" s="9">
        <f>'Raw results'!M15</f>
        <v>1.3780801049762999E-8</v>
      </c>
      <c r="G15" s="5">
        <f>'Raw results'!N15</f>
        <v>2.268021947679236</v>
      </c>
      <c r="H15" s="4">
        <f t="shared" si="0"/>
        <v>1.1769890415668146E-8</v>
      </c>
    </row>
    <row r="16" spans="1:10">
      <c r="A16" s="6">
        <f>'Raw results'!A16</f>
        <v>7</v>
      </c>
      <c r="B16" s="7">
        <f>'Raw results'!B16</f>
        <v>0.1</v>
      </c>
      <c r="C16" s="13">
        <f t="shared" si="1"/>
        <v>1.6397831834998457E-2</v>
      </c>
      <c r="D16" s="12">
        <f t="shared" si="2"/>
        <v>0.66170270270745368</v>
      </c>
      <c r="E16" s="12">
        <f>'Raw results'!C16</f>
        <v>1.1000000000000001</v>
      </c>
      <c r="F16" s="9">
        <f>'Raw results'!M16</f>
        <v>1.355767056858105E-8</v>
      </c>
      <c r="G16" s="5">
        <f>'Raw results'!N16</f>
        <v>2.2650811587499331</v>
      </c>
      <c r="H16" s="4">
        <f t="shared" si="0"/>
        <v>1.1624575982002143E-8</v>
      </c>
    </row>
    <row r="17" spans="1:8">
      <c r="A17" s="6">
        <f>'Raw results'!A17</f>
        <v>7</v>
      </c>
      <c r="B17" s="7">
        <f>'Raw results'!B17</f>
        <v>0.1</v>
      </c>
      <c r="C17" s="13">
        <f t="shared" si="1"/>
        <v>1.7143187827498386E-2</v>
      </c>
      <c r="D17" s="12">
        <f t="shared" si="2"/>
        <v>0.66095734671495365</v>
      </c>
      <c r="E17" s="12">
        <f>'Raw results'!C17</f>
        <v>1.1499999999999999</v>
      </c>
      <c r="F17" s="9">
        <f>'Raw results'!M17</f>
        <v>1.3594232215562399E-8</v>
      </c>
      <c r="G17" s="5">
        <f>'Raw results'!N17</f>
        <v>2.2620948369549634</v>
      </c>
      <c r="H17" s="4">
        <f t="shared" si="0"/>
        <v>1.1701180771111757E-8</v>
      </c>
    </row>
    <row r="18" spans="1:8">
      <c r="A18" s="6">
        <f>'Raw results'!A18</f>
        <v>7</v>
      </c>
      <c r="B18" s="7">
        <f>'Raw results'!B18</f>
        <v>0.1</v>
      </c>
      <c r="C18" s="13">
        <f t="shared" si="1"/>
        <v>1.7888543819998316E-2</v>
      </c>
      <c r="D18" s="12">
        <f t="shared" si="2"/>
        <v>0.66021199072245373</v>
      </c>
      <c r="E18" s="12">
        <f>'Raw results'!C18</f>
        <v>1.2</v>
      </c>
      <c r="F18" s="9">
        <f>'Raw results'!M18</f>
        <v>1.389340028594815E-8</v>
      </c>
      <c r="G18" s="5">
        <f>'Raw results'!N18</f>
        <v>2.2590233915364588</v>
      </c>
      <c r="H18" s="4">
        <f t="shared" si="0"/>
        <v>1.2005125587344968E-8</v>
      </c>
    </row>
    <row r="19" spans="1:8">
      <c r="A19" s="6">
        <f>'Raw results'!A19</f>
        <v>7</v>
      </c>
      <c r="B19" s="7">
        <f>'Raw results'!B19</f>
        <v>0.1</v>
      </c>
      <c r="C19" s="13">
        <f t="shared" si="1"/>
        <v>1.8633899812498245E-2</v>
      </c>
      <c r="D19" s="12">
        <f t="shared" si="2"/>
        <v>0.65946663472995382</v>
      </c>
      <c r="E19" s="12">
        <f>'Raw results'!C19</f>
        <v>1.25</v>
      </c>
      <c r="F19" s="9">
        <f>'Raw results'!M19</f>
        <v>1.44754165512515E-8</v>
      </c>
      <c r="G19" s="5">
        <f>'Raw results'!N19</f>
        <v>2.2558223525336087</v>
      </c>
      <c r="H19" s="4">
        <f t="shared" si="0"/>
        <v>1.2556962622602514E-8</v>
      </c>
    </row>
    <row r="20" spans="1:8">
      <c r="A20" s="6">
        <f>'Raw results'!A20</f>
        <v>7</v>
      </c>
      <c r="B20" s="7">
        <f>'Raw results'!B20</f>
        <v>0.1</v>
      </c>
      <c r="C20" s="13">
        <f t="shared" si="1"/>
        <v>1.9379255804998177E-2</v>
      </c>
      <c r="D20" s="12">
        <f t="shared" si="2"/>
        <v>0.6587212787374539</v>
      </c>
      <c r="E20" s="12">
        <f>'Raw results'!C20</f>
        <v>1.3</v>
      </c>
      <c r="F20" s="9">
        <f>'Raw results'!M20</f>
        <v>1.5389358422937452E-8</v>
      </c>
      <c r="G20" s="5">
        <f>'Raw results'!N20</f>
        <v>2.2524389754195151</v>
      </c>
      <c r="H20" s="4">
        <f t="shared" si="0"/>
        <v>1.3402789853908358E-8</v>
      </c>
    </row>
    <row r="21" spans="1:8">
      <c r="A21" s="6">
        <f>'Raw results'!A21</f>
        <v>7</v>
      </c>
      <c r="B21" s="7">
        <f>'Raw results'!B21</f>
        <v>0.1</v>
      </c>
      <c r="C21" s="13">
        <f t="shared" si="1"/>
        <v>2.012461179749811E-2</v>
      </c>
      <c r="D21" s="12">
        <f t="shared" si="2"/>
        <v>0.65797592274495398</v>
      </c>
      <c r="E21" s="12">
        <f>'Raw results'!C21</f>
        <v>1.35</v>
      </c>
      <c r="F21" s="9">
        <f>'Raw results'!M21</f>
        <v>1.6713593634368901E-8</v>
      </c>
      <c r="G21" s="5">
        <f>'Raw results'!N21</f>
        <v>2.2488138421427064</v>
      </c>
      <c r="H21" s="4">
        <f t="shared" si="0"/>
        <v>1.4615238790408557E-8</v>
      </c>
    </row>
    <row r="22" spans="1:8">
      <c r="A22" s="6">
        <f>'Raw results'!A22</f>
        <v>7</v>
      </c>
      <c r="B22" s="7">
        <f>'Raw results'!B22</f>
        <v>0.1</v>
      </c>
      <c r="C22" s="13">
        <f t="shared" si="1"/>
        <v>2.0869967789998035E-2</v>
      </c>
      <c r="D22" s="12">
        <f t="shared" si="2"/>
        <v>0.65723056675245395</v>
      </c>
      <c r="E22" s="12">
        <f>'Raw results'!C22</f>
        <v>1.4</v>
      </c>
      <c r="F22" s="9">
        <f>'Raw results'!M22</f>
        <v>1.8569856024522997E-8</v>
      </c>
      <c r="G22" s="5">
        <f>'Raw results'!N22</f>
        <v>2.2448673055321544</v>
      </c>
      <c r="H22" s="4">
        <f t="shared" si="0"/>
        <v>1.6306661028348415E-8</v>
      </c>
    </row>
    <row r="23" spans="1:8">
      <c r="A23" s="6">
        <f>'Raw results'!A23</f>
        <v>7</v>
      </c>
      <c r="B23" s="7">
        <f>'Raw results'!B23</f>
        <v>0.1</v>
      </c>
      <c r="C23" s="13">
        <f t="shared" si="1"/>
        <v>2.1615323782497965E-2</v>
      </c>
      <c r="D23" s="12">
        <f t="shared" si="2"/>
        <v>0.65648521075995403</v>
      </c>
      <c r="E23" s="12">
        <f>'Raw results'!C23</f>
        <v>1.45</v>
      </c>
      <c r="F23" s="9">
        <f>'Raw results'!M23</f>
        <v>2.1150292856720699E-8</v>
      </c>
      <c r="G23" s="5">
        <f>'Raw results'!N23</f>
        <v>2.2404972852831828</v>
      </c>
      <c r="H23" s="4">
        <f t="shared" si="0"/>
        <v>1.865415409977429E-8</v>
      </c>
    </row>
    <row r="24" spans="1:8">
      <c r="A24" s="6">
        <f>'Raw results'!A24</f>
        <v>7</v>
      </c>
      <c r="B24" s="7">
        <f>'Raw results'!B24</f>
        <v>0.1</v>
      </c>
      <c r="C24" s="13">
        <f t="shared" si="1"/>
        <v>2.2360679774997897E-2</v>
      </c>
      <c r="D24" s="12">
        <f t="shared" si="2"/>
        <v>0.65573985476745422</v>
      </c>
      <c r="E24" s="12">
        <f>'Raw results'!C24</f>
        <v>1.5</v>
      </c>
      <c r="F24" s="9">
        <f>'Raw results'!M24</f>
        <v>2.4761558415373848E-8</v>
      </c>
      <c r="G24" s="5">
        <f>'Raw results'!N24</f>
        <v>2.2355662482147372</v>
      </c>
      <c r="H24" s="4">
        <f t="shared" si="0"/>
        <v>2.1940790775476048E-8</v>
      </c>
    </row>
    <row r="25" spans="1:8">
      <c r="A25" s="6">
        <f>'Raw results'!A25</f>
        <v>7</v>
      </c>
      <c r="B25" s="7">
        <f>'Raw results'!B25</f>
        <v>0.1</v>
      </c>
      <c r="C25" s="13">
        <f t="shared" si="1"/>
        <v>2.3106035767497826E-2</v>
      </c>
      <c r="D25" s="12">
        <f t="shared" si="2"/>
        <v>0.65499449877495441</v>
      </c>
      <c r="E25" s="12">
        <f>'Raw results'!C25</f>
        <v>1.55</v>
      </c>
      <c r="F25" s="9">
        <f>'Raw results'!M25</f>
        <v>2.9909386338564949E-8</v>
      </c>
      <c r="G25" s="5">
        <f>'Raw results'!N25</f>
        <v>2.2298811945302242</v>
      </c>
      <c r="H25" s="4">
        <f t="shared" si="0"/>
        <v>2.6634863381912312E-8</v>
      </c>
    </row>
    <row r="26" spans="1:8">
      <c r="A26" s="6">
        <f>'Raw results'!A26</f>
        <v>7</v>
      </c>
      <c r="B26" s="7">
        <f>'Raw results'!B26</f>
        <v>0.1</v>
      </c>
      <c r="C26" s="13">
        <f t="shared" si="1"/>
        <v>2.3851391759997759E-2</v>
      </c>
      <c r="D26" s="12">
        <f t="shared" si="2"/>
        <v>0.65424914278245438</v>
      </c>
      <c r="E26" s="12">
        <f>'Raw results'!C26</f>
        <v>1.6</v>
      </c>
      <c r="F26" s="9">
        <f>'Raw results'!M26</f>
        <v>3.7464789085476345E-8</v>
      </c>
      <c r="G26" s="5">
        <f>'Raw results'!N26</f>
        <v>2.2231616005803994</v>
      </c>
      <c r="H26" s="4">
        <f t="shared" si="0"/>
        <v>3.3546416818844963E-8</v>
      </c>
    </row>
    <row r="27" spans="1:8">
      <c r="D27" s="12"/>
      <c r="E27" s="12"/>
      <c r="H27" s="4"/>
    </row>
    <row r="28" spans="1:8">
      <c r="A28" s="6">
        <f>'Raw results'!A28</f>
        <v>7</v>
      </c>
      <c r="B28" s="7">
        <f>'Raw results'!B28</f>
        <v>0.2</v>
      </c>
      <c r="C28" s="13">
        <f t="shared" si="1"/>
        <v>5.9628479399994397E-3</v>
      </c>
      <c r="D28" s="12">
        <f t="shared" si="2"/>
        <v>0.5838166058370603</v>
      </c>
      <c r="E28" s="12">
        <f>'Raw results'!C28</f>
        <v>0.4</v>
      </c>
      <c r="F28" s="9">
        <f>'Raw results'!M28</f>
        <v>1.1543414838214749E-6</v>
      </c>
      <c r="G28" s="5">
        <f>'Raw results'!N28</f>
        <v>2.3209632903056598</v>
      </c>
      <c r="H28" s="4">
        <f t="shared" ref="H28:H52" si="3">$F28*(SIN($D28*PI()*$G28/$J$2))^2</f>
        <v>1.1090685765018709E-6</v>
      </c>
    </row>
    <row r="29" spans="1:8">
      <c r="A29" s="6">
        <f>'Raw results'!A29</f>
        <v>7</v>
      </c>
      <c r="B29" s="7">
        <f>'Raw results'!B29</f>
        <v>0.2</v>
      </c>
      <c r="C29" s="13">
        <f t="shared" si="1"/>
        <v>6.7082039324993696E-3</v>
      </c>
      <c r="D29" s="12">
        <f t="shared" si="2"/>
        <v>0.58307124984456038</v>
      </c>
      <c r="E29" s="12">
        <f>'Raw results'!C29</f>
        <v>0.45</v>
      </c>
      <c r="F29" s="9">
        <f>'Raw results'!M29</f>
        <v>1.7848117401249698E-7</v>
      </c>
      <c r="G29" s="5">
        <f>'Raw results'!N29</f>
        <v>2.3112510731975524</v>
      </c>
      <c r="H29" s="4">
        <f t="shared" si="3"/>
        <v>1.7213503032157463E-7</v>
      </c>
    </row>
    <row r="30" spans="1:8">
      <c r="A30" s="6">
        <f>'Raw results'!A30</f>
        <v>7</v>
      </c>
      <c r="B30" s="7">
        <f>'Raw results'!B30</f>
        <v>0.2</v>
      </c>
      <c r="C30" s="13">
        <f t="shared" si="1"/>
        <v>7.4535599249992987E-3</v>
      </c>
      <c r="D30" s="12">
        <f t="shared" si="2"/>
        <v>0.58232589385206057</v>
      </c>
      <c r="E30" s="12">
        <f>'Raw results'!C30</f>
        <v>0.5</v>
      </c>
      <c r="F30" s="9">
        <f>'Raw results'!M30</f>
        <v>6.222132954131369E-8</v>
      </c>
      <c r="G30" s="5">
        <f>'Raw results'!N30</f>
        <v>2.3035243397599614</v>
      </c>
      <c r="H30" s="4">
        <f t="shared" si="3"/>
        <v>6.0192453902196606E-8</v>
      </c>
    </row>
    <row r="31" spans="1:8">
      <c r="A31" s="6">
        <f>'Raw results'!A31</f>
        <v>7</v>
      </c>
      <c r="B31" s="7">
        <f>'Raw results'!B31</f>
        <v>0.2</v>
      </c>
      <c r="C31" s="13">
        <f t="shared" si="1"/>
        <v>8.1989159174992287E-3</v>
      </c>
      <c r="D31" s="12">
        <f t="shared" si="2"/>
        <v>0.58158053785956065</v>
      </c>
      <c r="E31" s="12">
        <f>'Raw results'!C31</f>
        <v>0.55000000000000004</v>
      </c>
      <c r="F31" s="9">
        <f>'Raw results'!M31</f>
        <v>5.8969941266634195E-8</v>
      </c>
      <c r="G31" s="5">
        <f>'Raw results'!N31</f>
        <v>2.2971329100538913</v>
      </c>
      <c r="H31" s="4">
        <f t="shared" si="3"/>
        <v>5.7193002449127139E-8</v>
      </c>
    </row>
    <row r="32" spans="1:8">
      <c r="A32" s="6">
        <f>'Raw results'!A32</f>
        <v>7</v>
      </c>
      <c r="B32" s="7">
        <f>'Raw results'!B32</f>
        <v>0.2</v>
      </c>
      <c r="C32" s="13">
        <f t="shared" si="1"/>
        <v>8.9442719099991578E-3</v>
      </c>
      <c r="D32" s="12">
        <f t="shared" si="2"/>
        <v>0.58083518186706085</v>
      </c>
      <c r="E32" s="12">
        <f>'Raw results'!C32</f>
        <v>0.6</v>
      </c>
      <c r="F32" s="9">
        <f>'Raw results'!M32</f>
        <v>3.7423198109433607E-8</v>
      </c>
      <c r="G32" s="5">
        <f>'Raw results'!N32</f>
        <v>2.2916868083990654</v>
      </c>
      <c r="H32" s="4">
        <f t="shared" si="3"/>
        <v>3.6375592535057177E-8</v>
      </c>
    </row>
    <row r="33" spans="1:8">
      <c r="A33" s="6">
        <f>'Raw results'!A33</f>
        <v>7</v>
      </c>
      <c r="B33" s="7">
        <f>'Raw results'!B33</f>
        <v>0.2</v>
      </c>
      <c r="C33" s="13">
        <f t="shared" si="1"/>
        <v>9.6896279024990886E-3</v>
      </c>
      <c r="D33" s="12">
        <f t="shared" si="2"/>
        <v>0.58008982587456082</v>
      </c>
      <c r="E33" s="12">
        <f>'Raw results'!C33</f>
        <v>0.65</v>
      </c>
      <c r="F33" s="9">
        <f>'Raw results'!M33</f>
        <v>2.7982379939282098E-8</v>
      </c>
      <c r="G33" s="5">
        <f>'Raw results'!N33</f>
        <v>2.2869322877372338</v>
      </c>
      <c r="H33" s="4">
        <f t="shared" si="3"/>
        <v>2.725201691004387E-8</v>
      </c>
    </row>
    <row r="34" spans="1:8">
      <c r="A34" s="6">
        <f>'Raw results'!A34</f>
        <v>7</v>
      </c>
      <c r="B34" s="7">
        <f>'Raw results'!B34</f>
        <v>0.2</v>
      </c>
      <c r="C34" s="13">
        <f t="shared" si="1"/>
        <v>1.0434983894999018E-2</v>
      </c>
      <c r="D34" s="12">
        <f t="shared" si="2"/>
        <v>0.57934446988206079</v>
      </c>
      <c r="E34" s="12">
        <f>'Raw results'!C34</f>
        <v>0.7</v>
      </c>
      <c r="F34" s="9">
        <f>'Raw results'!M34</f>
        <v>2.36095903527169E-8</v>
      </c>
      <c r="G34" s="5">
        <f>'Raw results'!N34</f>
        <v>2.282690687889366</v>
      </c>
      <c r="H34" s="4">
        <f t="shared" si="3"/>
        <v>2.303363043789789E-8</v>
      </c>
    </row>
    <row r="35" spans="1:8">
      <c r="A35" s="6">
        <f>'Raw results'!A35</f>
        <v>7</v>
      </c>
      <c r="B35" s="7">
        <f>'Raw results'!B35</f>
        <v>0.2</v>
      </c>
      <c r="C35" s="13">
        <f t="shared" si="1"/>
        <v>1.1180339887498949E-2</v>
      </c>
      <c r="D35" s="12">
        <f t="shared" si="2"/>
        <v>0.57859911388956098</v>
      </c>
      <c r="E35" s="12">
        <f>'Raw results'!C35</f>
        <v>0.75</v>
      </c>
      <c r="F35" s="9">
        <f>'Raw results'!M35</f>
        <v>2.0846622347104298E-8</v>
      </c>
      <c r="G35" s="5">
        <f>'Raw results'!N35</f>
        <v>2.2788392186654725</v>
      </c>
      <c r="H35" s="4">
        <f t="shared" si="3"/>
        <v>2.0370563988992315E-8</v>
      </c>
    </row>
    <row r="36" spans="1:8">
      <c r="A36" s="6">
        <f>'Raw results'!A36</f>
        <v>7</v>
      </c>
      <c r="B36" s="7">
        <f>'Raw results'!B36</f>
        <v>0.2</v>
      </c>
      <c r="C36" s="13">
        <f t="shared" si="1"/>
        <v>1.1925695879998879E-2</v>
      </c>
      <c r="D36" s="12">
        <f t="shared" si="2"/>
        <v>0.57785375789706106</v>
      </c>
      <c r="E36" s="12">
        <f>'Raw results'!C36</f>
        <v>0.8</v>
      </c>
      <c r="F36" s="9">
        <f>'Raw results'!M36</f>
        <v>1.83357710258386E-8</v>
      </c>
      <c r="G36" s="5">
        <f>'Raw results'!N36</f>
        <v>2.275281838576086</v>
      </c>
      <c r="H36" s="4">
        <f t="shared" si="3"/>
        <v>1.794349604644817E-8</v>
      </c>
    </row>
    <row r="37" spans="1:8">
      <c r="A37" s="6">
        <f>'Raw results'!A37</f>
        <v>7</v>
      </c>
      <c r="B37" s="7">
        <f>'Raw results'!B37</f>
        <v>0.2</v>
      </c>
      <c r="C37" s="13">
        <f t="shared" si="1"/>
        <v>1.2671051872498807E-2</v>
      </c>
      <c r="D37" s="12">
        <f t="shared" si="2"/>
        <v>0.57710840190456125</v>
      </c>
      <c r="E37" s="12">
        <f>'Raw results'!C37</f>
        <v>0.85</v>
      </c>
      <c r="F37" s="9">
        <f>'Raw results'!M37</f>
        <v>1.6323396551298448E-8</v>
      </c>
      <c r="G37" s="5">
        <f>'Raw results'!N37</f>
        <v>2.2719454301162783</v>
      </c>
      <c r="H37" s="4">
        <f t="shared" si="3"/>
        <v>1.5996171712161428E-8</v>
      </c>
    </row>
    <row r="38" spans="1:8">
      <c r="A38" s="6">
        <f>'Raw results'!A38</f>
        <v>7</v>
      </c>
      <c r="B38" s="7">
        <f>'Raw results'!B38</f>
        <v>0.2</v>
      </c>
      <c r="C38" s="13">
        <f t="shared" si="1"/>
        <v>1.3416407864998739E-2</v>
      </c>
      <c r="D38" s="12">
        <f t="shared" si="2"/>
        <v>0.576363045912061</v>
      </c>
      <c r="E38" s="12">
        <f>'Raw results'!C38</f>
        <v>0.9</v>
      </c>
      <c r="F38" s="9">
        <f>'Raw results'!M38</f>
        <v>1.4865612085359199E-8</v>
      </c>
      <c r="G38" s="5">
        <f>'Raw results'!N38</f>
        <v>2.2687713027220018</v>
      </c>
      <c r="H38" s="4">
        <f t="shared" si="3"/>
        <v>1.4586485661154948E-8</v>
      </c>
    </row>
    <row r="39" spans="1:8">
      <c r="A39" s="6">
        <f>'Raw results'!A39</f>
        <v>7</v>
      </c>
      <c r="B39" s="7">
        <f>'Raw results'!B39</f>
        <v>0.2</v>
      </c>
      <c r="C39" s="13">
        <f t="shared" si="1"/>
        <v>1.4161763857498665E-2</v>
      </c>
      <c r="D39" s="12">
        <f t="shared" si="2"/>
        <v>0.57561768991956119</v>
      </c>
      <c r="E39" s="12">
        <f>'Raw results'!C39</f>
        <v>0.95</v>
      </c>
      <c r="F39" s="9">
        <f>'Raw results'!M39</f>
        <v>1.3791660564854199E-8</v>
      </c>
      <c r="G39" s="5">
        <f>'Raw results'!N39</f>
        <v>2.2657099189229317</v>
      </c>
      <c r="H39" s="4">
        <f t="shared" si="3"/>
        <v>1.3549319056695125E-8</v>
      </c>
    </row>
    <row r="40" spans="1:8">
      <c r="A40" s="6">
        <f>'Raw results'!A40</f>
        <v>7</v>
      </c>
      <c r="B40" s="7">
        <f>'Raw results'!B40</f>
        <v>0.2</v>
      </c>
      <c r="C40" s="13">
        <f t="shared" si="1"/>
        <v>1.4907119849998597E-2</v>
      </c>
      <c r="D40" s="12">
        <f t="shared" si="2"/>
        <v>0.57487233392706127</v>
      </c>
      <c r="E40" s="12">
        <f>'Raw results'!C40</f>
        <v>1</v>
      </c>
      <c r="F40" s="9">
        <f>'Raw results'!M40</f>
        <v>1.307026797703785E-8</v>
      </c>
      <c r="G40" s="5">
        <f>'Raw results'!N40</f>
        <v>2.2627185080806234</v>
      </c>
      <c r="H40" s="4">
        <f t="shared" si="3"/>
        <v>1.2855645252018436E-8</v>
      </c>
    </row>
    <row r="41" spans="1:8">
      <c r="A41" s="6">
        <f>'Raw results'!A41</f>
        <v>7</v>
      </c>
      <c r="B41" s="7">
        <f>'Raw results'!B41</f>
        <v>0.2</v>
      </c>
      <c r="C41" s="13">
        <f t="shared" si="1"/>
        <v>1.5652475842498528E-2</v>
      </c>
      <c r="D41" s="12">
        <f t="shared" si="2"/>
        <v>0.57412697793456124</v>
      </c>
      <c r="E41" s="12">
        <f>'Raw results'!C41</f>
        <v>1.05</v>
      </c>
      <c r="F41" s="9">
        <f>'Raw results'!M41</f>
        <v>1.2647547571458399E-8</v>
      </c>
      <c r="G41" s="5">
        <f>'Raw results'!N41</f>
        <v>2.2597594495792044</v>
      </c>
      <c r="H41" s="4">
        <f t="shared" si="3"/>
        <v>1.2453843954216359E-8</v>
      </c>
    </row>
    <row r="42" spans="1:8">
      <c r="A42" s="6">
        <f>'Raw results'!A42</f>
        <v>7</v>
      </c>
      <c r="B42" s="7">
        <f>'Raw results'!B42</f>
        <v>0.2</v>
      </c>
      <c r="C42" s="13">
        <f t="shared" si="1"/>
        <v>1.6397831834998457E-2</v>
      </c>
      <c r="D42" s="12">
        <f t="shared" si="2"/>
        <v>0.57338162194206133</v>
      </c>
      <c r="E42" s="12">
        <f>'Raw results'!C42</f>
        <v>1.1000000000000001</v>
      </c>
      <c r="F42" s="9">
        <f>'Raw results'!M42</f>
        <v>1.2474178978145799E-8</v>
      </c>
      <c r="G42" s="5">
        <f>'Raw results'!N42</f>
        <v>2.256794760314039</v>
      </c>
      <c r="H42" s="4">
        <f t="shared" si="3"/>
        <v>1.2296439145746027E-8</v>
      </c>
    </row>
    <row r="43" spans="1:8">
      <c r="A43" s="6">
        <f>'Raw results'!A43</f>
        <v>7</v>
      </c>
      <c r="B43" s="7">
        <f>'Raw results'!B43</f>
        <v>0.2</v>
      </c>
      <c r="C43" s="13">
        <f t="shared" si="1"/>
        <v>1.7143187827498386E-2</v>
      </c>
      <c r="D43" s="12">
        <f t="shared" si="2"/>
        <v>0.57263626594956141</v>
      </c>
      <c r="E43" s="12">
        <f>'Raw results'!C43</f>
        <v>1.1499999999999999</v>
      </c>
      <c r="F43" s="9">
        <f>'Raw results'!M43</f>
        <v>1.253324056997405E-8</v>
      </c>
      <c r="G43" s="5">
        <f>'Raw results'!N43</f>
        <v>2.2537868850139824</v>
      </c>
      <c r="H43" s="4">
        <f t="shared" si="3"/>
        <v>1.2367630737948462E-8</v>
      </c>
    </row>
    <row r="44" spans="1:8">
      <c r="A44" s="6">
        <f>'Raw results'!A44</f>
        <v>7</v>
      </c>
      <c r="B44" s="7">
        <f>'Raw results'!B44</f>
        <v>0.2</v>
      </c>
      <c r="C44" s="13">
        <f t="shared" si="1"/>
        <v>1.7888543819998316E-2</v>
      </c>
      <c r="D44" s="12">
        <f t="shared" si="2"/>
        <v>0.5718909099570616</v>
      </c>
      <c r="E44" s="12">
        <f>'Raw results'!C44</f>
        <v>1.2</v>
      </c>
      <c r="F44" s="9">
        <f>'Raw results'!M44</f>
        <v>1.2831932754394249E-8</v>
      </c>
      <c r="G44" s="5">
        <f>'Raw results'!N44</f>
        <v>2.2506960675401011</v>
      </c>
      <c r="H44" s="4">
        <f t="shared" si="3"/>
        <v>1.267532070259484E-8</v>
      </c>
    </row>
    <row r="45" spans="1:8">
      <c r="A45" s="6">
        <f>'Raw results'!A45</f>
        <v>7</v>
      </c>
      <c r="B45" s="7">
        <f>'Raw results'!B45</f>
        <v>0.2</v>
      </c>
      <c r="C45" s="13">
        <f t="shared" si="1"/>
        <v>1.8633899812498245E-2</v>
      </c>
      <c r="D45" s="12">
        <f t="shared" si="2"/>
        <v>0.57114555396456146</v>
      </c>
      <c r="E45" s="12">
        <f>'Raw results'!C45</f>
        <v>1.25</v>
      </c>
      <c r="F45" s="9">
        <f>'Raw results'!M45</f>
        <v>1.3396221903074449E-8</v>
      </c>
      <c r="G45" s="5">
        <f>'Raw results'!N45</f>
        <v>2.2474778057144618</v>
      </c>
      <c r="H45" s="4">
        <f t="shared" si="3"/>
        <v>1.324595787274848E-8</v>
      </c>
    </row>
    <row r="46" spans="1:8">
      <c r="A46" s="6">
        <f>'Raw results'!A46</f>
        <v>7</v>
      </c>
      <c r="B46" s="7">
        <f>'Raw results'!B46</f>
        <v>0.2</v>
      </c>
      <c r="C46" s="13">
        <f t="shared" si="1"/>
        <v>1.9379255804998177E-2</v>
      </c>
      <c r="D46" s="12">
        <f t="shared" si="2"/>
        <v>0.57040019797206165</v>
      </c>
      <c r="E46" s="12">
        <f>'Raw results'!C46</f>
        <v>1.3</v>
      </c>
      <c r="F46" s="9">
        <f>'Raw results'!M46</f>
        <v>1.4272926472149799E-8</v>
      </c>
      <c r="G46" s="5">
        <f>'Raw results'!N46</f>
        <v>2.2440794750496975</v>
      </c>
      <c r="H46" s="4">
        <f t="shared" si="3"/>
        <v>1.4126709075828072E-8</v>
      </c>
    </row>
    <row r="47" spans="1:8">
      <c r="A47" s="6">
        <f>'Raw results'!A47</f>
        <v>7</v>
      </c>
      <c r="B47" s="7">
        <f>'Raw results'!B47</f>
        <v>0.2</v>
      </c>
      <c r="C47" s="13">
        <f t="shared" si="1"/>
        <v>2.012461179749811E-2</v>
      </c>
      <c r="D47" s="12">
        <f t="shared" si="2"/>
        <v>0.56965484197956162</v>
      </c>
      <c r="E47" s="12">
        <f>'Raw results'!C47</f>
        <v>1.35</v>
      </c>
      <c r="F47" s="9">
        <f>'Raw results'!M47</f>
        <v>1.55374122669721E-8</v>
      </c>
      <c r="G47" s="5">
        <f>'Raw results'!N47</f>
        <v>2.2404418266308941</v>
      </c>
      <c r="H47" s="4">
        <f t="shared" si="3"/>
        <v>1.5393184401610517E-8</v>
      </c>
    </row>
    <row r="48" spans="1:8">
      <c r="A48" s="6">
        <f>'Raw results'!A48</f>
        <v>7</v>
      </c>
      <c r="B48" s="7">
        <f>'Raw results'!B48</f>
        <v>0.2</v>
      </c>
      <c r="C48" s="13">
        <f t="shared" si="1"/>
        <v>2.0869967789998035E-2</v>
      </c>
      <c r="D48" s="12">
        <f t="shared" si="2"/>
        <v>0.56890948598706181</v>
      </c>
      <c r="E48" s="12">
        <f>'Raw results'!C48</f>
        <v>1.4</v>
      </c>
      <c r="F48" s="9">
        <f>'Raw results'!M48</f>
        <v>1.7307360002460852E-8</v>
      </c>
      <c r="G48" s="5">
        <f>'Raw results'!N48</f>
        <v>2.2364857993718728</v>
      </c>
      <c r="H48" s="4">
        <f t="shared" si="3"/>
        <v>1.7163257897095369E-8</v>
      </c>
    </row>
    <row r="49" spans="1:8">
      <c r="A49" s="6">
        <f>'Raw results'!A49</f>
        <v>7</v>
      </c>
      <c r="B49" s="7">
        <f>'Raw results'!B49</f>
        <v>0.2</v>
      </c>
      <c r="C49" s="13">
        <f t="shared" si="1"/>
        <v>2.1615323782497965E-2</v>
      </c>
      <c r="D49" s="12">
        <f t="shared" si="2"/>
        <v>0.56816412999456178</v>
      </c>
      <c r="E49" s="12">
        <f>'Raw results'!C49</f>
        <v>1.45</v>
      </c>
      <c r="F49" s="9">
        <f>'Raw results'!M49</f>
        <v>1.9768232157064399E-8</v>
      </c>
      <c r="G49" s="5">
        <f>'Raw results'!N49</f>
        <v>2.2321101315971124</v>
      </c>
      <c r="H49" s="4">
        <f t="shared" si="3"/>
        <v>1.9622559289195456E-8</v>
      </c>
    </row>
    <row r="50" spans="1:8">
      <c r="A50" s="6">
        <f>'Raw results'!A50</f>
        <v>7</v>
      </c>
      <c r="B50" s="7">
        <f>'Raw results'!B50</f>
        <v>0.2</v>
      </c>
      <c r="C50" s="13">
        <f t="shared" si="1"/>
        <v>2.2360679774997897E-2</v>
      </c>
      <c r="D50" s="12">
        <f t="shared" si="2"/>
        <v>0.56741877400206209</v>
      </c>
      <c r="E50" s="12">
        <f>'Raw results'!C50</f>
        <v>1.5</v>
      </c>
      <c r="F50" s="9">
        <f>'Raw results'!M50</f>
        <v>2.3216814423704851E-8</v>
      </c>
      <c r="G50" s="5">
        <f>'Raw results'!N50</f>
        <v>2.2271786643723006</v>
      </c>
      <c r="H50" s="4">
        <f t="shared" si="3"/>
        <v>2.306809947566057E-8</v>
      </c>
    </row>
    <row r="51" spans="1:8">
      <c r="A51" s="6">
        <f>'Raw results'!A51</f>
        <v>7</v>
      </c>
      <c r="B51" s="7">
        <f>'Raw results'!B51</f>
        <v>0.2</v>
      </c>
      <c r="C51" s="13">
        <f t="shared" si="1"/>
        <v>2.3106035767497826E-2</v>
      </c>
      <c r="D51" s="12">
        <f t="shared" si="2"/>
        <v>0.56667341800956217</v>
      </c>
      <c r="E51" s="12">
        <f>'Raw results'!C51</f>
        <v>1.55</v>
      </c>
      <c r="F51" s="9">
        <f>'Raw results'!M51</f>
        <v>2.8144603923697447E-8</v>
      </c>
      <c r="G51" s="5">
        <f>'Raw results'!N51</f>
        <v>2.2215006737476597</v>
      </c>
      <c r="H51" s="4">
        <f t="shared" si="3"/>
        <v>2.7991809270291905E-8</v>
      </c>
    </row>
    <row r="52" spans="1:8">
      <c r="A52" s="6">
        <f>'Raw results'!A52</f>
        <v>7</v>
      </c>
      <c r="B52" s="7">
        <f>'Raw results'!B52</f>
        <v>0.2</v>
      </c>
      <c r="C52" s="13">
        <f t="shared" si="1"/>
        <v>2.3851391759997759E-2</v>
      </c>
      <c r="D52" s="12">
        <f t="shared" si="2"/>
        <v>0.56592806201706214</v>
      </c>
      <c r="E52" s="12">
        <f>'Raw results'!C52</f>
        <v>1.6</v>
      </c>
      <c r="F52" s="9">
        <f>'Raw results'!M52</f>
        <v>3.5402774938778444E-8</v>
      </c>
      <c r="G52" s="5">
        <f>'Raw results'!N52</f>
        <v>2.2147996321657959</v>
      </c>
      <c r="H52" s="4">
        <f t="shared" si="3"/>
        <v>3.5245831263029789E-8</v>
      </c>
    </row>
    <row r="53" spans="1:8">
      <c r="D53" s="12"/>
      <c r="E53" s="12"/>
      <c r="H53" s="4"/>
    </row>
    <row r="54" spans="1:8">
      <c r="A54" s="6">
        <f>'Raw results'!A54</f>
        <v>7</v>
      </c>
      <c r="B54" s="7">
        <f>'Raw results'!B54</f>
        <v>0.3</v>
      </c>
      <c r="C54" s="13">
        <f t="shared" si="1"/>
        <v>5.9628479399994397E-3</v>
      </c>
      <c r="D54" s="12">
        <f t="shared" si="2"/>
        <v>0.49549552507166816</v>
      </c>
      <c r="E54" s="12">
        <f>'Raw results'!C54</f>
        <v>0.4</v>
      </c>
      <c r="F54" s="9">
        <f>'Raw results'!M54</f>
        <v>1.0842179872225349E-7</v>
      </c>
      <c r="G54" s="5">
        <f>'Raw results'!N54</f>
        <v>2.3120018252963326</v>
      </c>
      <c r="H54" s="4">
        <f t="shared" ref="H54:H78" si="4">$F54*(SIN($D54*PI()*$G54/$J$2))^2</f>
        <v>1.0782538339699694E-7</v>
      </c>
    </row>
    <row r="55" spans="1:8">
      <c r="A55" s="6">
        <f>'Raw results'!A55</f>
        <v>7</v>
      </c>
      <c r="B55" s="7">
        <f>'Raw results'!B55</f>
        <v>0.3</v>
      </c>
      <c r="C55" s="13">
        <f t="shared" ref="C55:C106" si="5">0.25*E55/15/SQRT(2.25-1)</f>
        <v>6.7082039324993696E-3</v>
      </c>
      <c r="D55" s="12">
        <f t="shared" ref="D55:D106" si="6">((B55/2)-(1+C55)*SIN(PI()/A55)+C55)/(SIN(PI()/A55)-1)</f>
        <v>0.49475016907916813</v>
      </c>
      <c r="E55" s="12">
        <f>'Raw results'!C55</f>
        <v>0.45</v>
      </c>
      <c r="F55" s="9">
        <f>'Raw results'!M55</f>
        <v>3.4796695782053398E-7</v>
      </c>
      <c r="G55" s="5">
        <f>'Raw results'!N55</f>
        <v>2.3018511600980975</v>
      </c>
      <c r="H55" s="4">
        <f t="shared" si="4"/>
        <v>3.4557255492033046E-7</v>
      </c>
    </row>
    <row r="56" spans="1:8">
      <c r="A56" s="6">
        <f>'Raw results'!A56</f>
        <v>7</v>
      </c>
      <c r="B56" s="7">
        <f>'Raw results'!B56</f>
        <v>0.3</v>
      </c>
      <c r="C56" s="13">
        <f t="shared" si="5"/>
        <v>7.4535599249992987E-3</v>
      </c>
      <c r="D56" s="12">
        <f t="shared" si="6"/>
        <v>0.49400481308666844</v>
      </c>
      <c r="E56" s="12">
        <f>'Raw results'!C56</f>
        <v>0.5</v>
      </c>
      <c r="F56" s="9">
        <f>'Raw results'!M56</f>
        <v>7.6930322515904797E-8</v>
      </c>
      <c r="G56" s="5">
        <f>'Raw results'!N56</f>
        <v>2.2938414652200505</v>
      </c>
      <c r="H56" s="4">
        <f t="shared" si="4"/>
        <v>7.6302538537539731E-8</v>
      </c>
    </row>
    <row r="57" spans="1:8">
      <c r="A57" s="6">
        <f>'Raw results'!A57</f>
        <v>7</v>
      </c>
      <c r="B57" s="7">
        <f>'Raw results'!B57</f>
        <v>0.3</v>
      </c>
      <c r="C57" s="13">
        <f t="shared" si="5"/>
        <v>8.1989159174992287E-3</v>
      </c>
      <c r="D57" s="12">
        <f t="shared" si="6"/>
        <v>0.49325945709416857</v>
      </c>
      <c r="E57" s="12">
        <f>'Raw results'!C57</f>
        <v>0.55000000000000004</v>
      </c>
      <c r="F57" s="9">
        <f>'Raw results'!M57</f>
        <v>4.952315582838365E-8</v>
      </c>
      <c r="G57" s="5">
        <f>'Raw results'!N57</f>
        <v>2.2872412861849361</v>
      </c>
      <c r="H57" s="4">
        <f t="shared" si="4"/>
        <v>4.9059177626222836E-8</v>
      </c>
    </row>
    <row r="58" spans="1:8">
      <c r="A58" s="6">
        <f>'Raw results'!A58</f>
        <v>7</v>
      </c>
      <c r="B58" s="7">
        <f>'Raw results'!B58</f>
        <v>0.3</v>
      </c>
      <c r="C58" s="13">
        <f t="shared" si="5"/>
        <v>8.9442719099991578E-3</v>
      </c>
      <c r="D58" s="12">
        <f t="shared" si="6"/>
        <v>0.49251410110166854</v>
      </c>
      <c r="E58" s="12">
        <f>'Raw results'!C58</f>
        <v>0.6</v>
      </c>
      <c r="F58" s="9">
        <f>'Raw results'!M58</f>
        <v>3.9569820578691293E-8</v>
      </c>
      <c r="G58" s="5">
        <f>'Raw results'!N58</f>
        <v>2.2816392538109418</v>
      </c>
      <c r="H58" s="4">
        <f t="shared" si="4"/>
        <v>3.9153314433418369E-8</v>
      </c>
    </row>
    <row r="59" spans="1:8">
      <c r="A59" s="6">
        <f>'Raw results'!A59</f>
        <v>7</v>
      </c>
      <c r="B59" s="7">
        <f>'Raw results'!B59</f>
        <v>0.3</v>
      </c>
      <c r="C59" s="13">
        <f t="shared" si="5"/>
        <v>9.6896279024990886E-3</v>
      </c>
      <c r="D59" s="12">
        <f t="shared" si="6"/>
        <v>0.49176874510916857</v>
      </c>
      <c r="E59" s="12">
        <f>'Raw results'!C59</f>
        <v>0.65</v>
      </c>
      <c r="F59" s="9">
        <f>'Raw results'!M59</f>
        <v>3.1449106502105249E-8</v>
      </c>
      <c r="G59" s="5">
        <f>'Raw results'!N59</f>
        <v>2.2767623051958252</v>
      </c>
      <c r="H59" s="4">
        <f t="shared" si="4"/>
        <v>3.1082823315766565E-8</v>
      </c>
    </row>
    <row r="60" spans="1:8">
      <c r="A60" s="6">
        <f>'Raw results'!A60</f>
        <v>7</v>
      </c>
      <c r="B60" s="7">
        <f>'Raw results'!B60</f>
        <v>0.3</v>
      </c>
      <c r="C60" s="13">
        <f t="shared" si="5"/>
        <v>1.0434983894999018E-2</v>
      </c>
      <c r="D60" s="12">
        <f t="shared" si="6"/>
        <v>0.49102338911666871</v>
      </c>
      <c r="E60" s="12">
        <f>'Raw results'!C60</f>
        <v>0.7</v>
      </c>
      <c r="F60" s="9">
        <f>'Raw results'!M60</f>
        <v>2.6910802862997048E-8</v>
      </c>
      <c r="G60" s="5">
        <f>'Raw results'!N60</f>
        <v>2.2724207085479846</v>
      </c>
      <c r="H60" s="4">
        <f t="shared" si="4"/>
        <v>2.6567836111593342E-8</v>
      </c>
    </row>
    <row r="61" spans="1:8">
      <c r="A61" s="6">
        <f>'Raw results'!A61</f>
        <v>7</v>
      </c>
      <c r="B61" s="7">
        <f>'Raw results'!B61</f>
        <v>0.3</v>
      </c>
      <c r="C61" s="13">
        <f t="shared" si="5"/>
        <v>1.1180339887498949E-2</v>
      </c>
      <c r="D61" s="12">
        <f t="shared" si="6"/>
        <v>0.49027803312416884</v>
      </c>
      <c r="E61" s="12">
        <f>'Raw results'!C61</f>
        <v>0.75</v>
      </c>
      <c r="F61" s="9">
        <f>'Raw results'!M61</f>
        <v>2.3271981906519752E-8</v>
      </c>
      <c r="G61" s="5">
        <f>'Raw results'!N61</f>
        <v>2.2684861863613226</v>
      </c>
      <c r="H61" s="4">
        <f t="shared" si="4"/>
        <v>2.2950174189572697E-8</v>
      </c>
    </row>
    <row r="62" spans="1:8">
      <c r="A62" s="6">
        <f>'Raw results'!A62</f>
        <v>7</v>
      </c>
      <c r="B62" s="7">
        <f>'Raw results'!B62</f>
        <v>0.3</v>
      </c>
      <c r="C62" s="13">
        <f t="shared" si="5"/>
        <v>1.1925695879998879E-2</v>
      </c>
      <c r="D62" s="12">
        <f t="shared" si="6"/>
        <v>0.48953267713166876</v>
      </c>
      <c r="E62" s="12">
        <f>'Raw results'!C62</f>
        <v>0.8</v>
      </c>
      <c r="F62" s="9">
        <f>'Raw results'!M62</f>
        <v>2.0722576974255897E-8</v>
      </c>
      <c r="G62" s="5">
        <f>'Raw results'!N62</f>
        <v>2.2648581180981324</v>
      </c>
      <c r="H62" s="4">
        <f t="shared" si="4"/>
        <v>2.0413689867671759E-8</v>
      </c>
    </row>
    <row r="63" spans="1:8">
      <c r="A63" s="6">
        <f>'Raw results'!A63</f>
        <v>7</v>
      </c>
      <c r="B63" s="7">
        <f>'Raw results'!B63</f>
        <v>0.3</v>
      </c>
      <c r="C63" s="13">
        <f t="shared" si="5"/>
        <v>1.2671051872498807E-2</v>
      </c>
      <c r="D63" s="12">
        <f t="shared" si="6"/>
        <v>0.4887873211391689</v>
      </c>
      <c r="E63" s="12">
        <f>'Raw results'!C63</f>
        <v>0.85</v>
      </c>
      <c r="F63" s="9">
        <f>'Raw results'!M63</f>
        <v>1.8633138516485251E-8</v>
      </c>
      <c r="G63" s="5">
        <f>'Raw results'!N63</f>
        <v>2.2614604407757715</v>
      </c>
      <c r="H63" s="4">
        <f t="shared" si="4"/>
        <v>1.8335294559546408E-8</v>
      </c>
    </row>
    <row r="64" spans="1:8">
      <c r="A64" s="6">
        <f>'Raw results'!A64</f>
        <v>7</v>
      </c>
      <c r="B64" s="7">
        <f>'Raw results'!B64</f>
        <v>0.3</v>
      </c>
      <c r="C64" s="13">
        <f t="shared" si="5"/>
        <v>1.3416407864998739E-2</v>
      </c>
      <c r="D64" s="12">
        <f t="shared" si="6"/>
        <v>0.48804196514666892</v>
      </c>
      <c r="E64" s="12">
        <f>'Raw results'!C64</f>
        <v>0.9</v>
      </c>
      <c r="F64" s="9">
        <f>'Raw results'!M64</f>
        <v>1.7078392172808299E-8</v>
      </c>
      <c r="G64" s="5">
        <f>'Raw results'!N64</f>
        <v>2.2582323917308553</v>
      </c>
      <c r="H64" s="4">
        <f t="shared" si="4"/>
        <v>1.6786851057371701E-8</v>
      </c>
    </row>
    <row r="65" spans="1:8">
      <c r="A65" s="6">
        <f>'Raw results'!A65</f>
        <v>7</v>
      </c>
      <c r="B65" s="7">
        <f>'Raw results'!B65</f>
        <v>0.3</v>
      </c>
      <c r="C65" s="13">
        <f t="shared" si="5"/>
        <v>1.4161763857498665E-2</v>
      </c>
      <c r="D65" s="12">
        <f t="shared" si="6"/>
        <v>0.48729660915416889</v>
      </c>
      <c r="E65" s="12">
        <f>'Raw results'!C65</f>
        <v>0.95</v>
      </c>
      <c r="F65" s="9">
        <f>'Raw results'!M65</f>
        <v>1.5959304796488452E-8</v>
      </c>
      <c r="G65" s="5">
        <f>'Raw results'!N65</f>
        <v>2.2551228292423202</v>
      </c>
      <c r="H65" s="4">
        <f t="shared" si="4"/>
        <v>1.5669322579772291E-8</v>
      </c>
    </row>
    <row r="66" spans="1:8">
      <c r="A66" s="6">
        <f>'Raw results'!A66</f>
        <v>7</v>
      </c>
      <c r="B66" s="7">
        <f>'Raw results'!B66</f>
        <v>0.3</v>
      </c>
      <c r="C66" s="13">
        <f t="shared" si="5"/>
        <v>1.4907119849998597E-2</v>
      </c>
      <c r="D66" s="12">
        <f t="shared" si="6"/>
        <v>0.48655125316166903</v>
      </c>
      <c r="E66" s="12">
        <f>'Raw results'!C66</f>
        <v>1</v>
      </c>
      <c r="F66" s="9">
        <f>'Raw results'!M66</f>
        <v>1.5210428225648051E-8</v>
      </c>
      <c r="G66" s="5">
        <f>'Raw results'!N66</f>
        <v>2.252087963961459</v>
      </c>
      <c r="H66" s="4">
        <f t="shared" si="4"/>
        <v>1.4917043893512875E-8</v>
      </c>
    </row>
    <row r="67" spans="1:8">
      <c r="A67" s="6">
        <f>'Raw results'!A67</f>
        <v>7</v>
      </c>
      <c r="B67" s="7">
        <f>'Raw results'!B67</f>
        <v>0.3</v>
      </c>
      <c r="C67" s="13">
        <f t="shared" si="5"/>
        <v>1.5652475842498528E-2</v>
      </c>
      <c r="D67" s="12">
        <f t="shared" si="6"/>
        <v>0.48580589716916917</v>
      </c>
      <c r="E67" s="12">
        <f>'Raw results'!C67</f>
        <v>1.05</v>
      </c>
      <c r="F67" s="9">
        <f>'Raw results'!M67</f>
        <v>1.4771846117017698E-8</v>
      </c>
      <c r="G67" s="5">
        <f>'Raw results'!N67</f>
        <v>2.2490892964087998</v>
      </c>
      <c r="H67" s="4">
        <f t="shared" si="4"/>
        <v>1.4470039944094548E-8</v>
      </c>
    </row>
    <row r="68" spans="1:8">
      <c r="A68" s="6">
        <f>'Raw results'!A68</f>
        <v>7</v>
      </c>
      <c r="B68" s="7">
        <f>'Raw results'!B68</f>
        <v>0.3</v>
      </c>
      <c r="C68" s="13">
        <f t="shared" si="5"/>
        <v>1.6397831834998457E-2</v>
      </c>
      <c r="D68" s="12">
        <f t="shared" si="6"/>
        <v>0.4850605411766693</v>
      </c>
      <c r="E68" s="12">
        <f>'Raw results'!C68</f>
        <v>1.1000000000000001</v>
      </c>
      <c r="F68" s="9">
        <f>'Raw results'!M68</f>
        <v>1.462358246790325E-8</v>
      </c>
      <c r="G68" s="5">
        <f>'Raw results'!N68</f>
        <v>2.2460881389932195</v>
      </c>
      <c r="H68" s="4">
        <f t="shared" si="4"/>
        <v>1.430764105695944E-8</v>
      </c>
    </row>
    <row r="69" spans="1:8">
      <c r="A69" s="6">
        <f>'Raw results'!A69</f>
        <v>7</v>
      </c>
      <c r="B69" s="7">
        <f>'Raw results'!B69</f>
        <v>0.3</v>
      </c>
      <c r="C69" s="13">
        <f t="shared" si="5"/>
        <v>1.7143187827498386E-2</v>
      </c>
      <c r="D69" s="12">
        <f t="shared" si="6"/>
        <v>0.48431518518416911</v>
      </c>
      <c r="E69" s="12">
        <f>'Raw results'!C69</f>
        <v>1.1499999999999999</v>
      </c>
      <c r="F69" s="9">
        <f>'Raw results'!M69</f>
        <v>1.4752278115109899E-8</v>
      </c>
      <c r="G69" s="5">
        <f>'Raw results'!N69</f>
        <v>2.2430464951712556</v>
      </c>
      <c r="H69" s="4">
        <f t="shared" si="4"/>
        <v>1.4415681032597275E-8</v>
      </c>
    </row>
    <row r="70" spans="1:8">
      <c r="A70" s="6">
        <f>'Raw results'!A70</f>
        <v>7</v>
      </c>
      <c r="B70" s="7">
        <f>'Raw results'!B70</f>
        <v>0.3</v>
      </c>
      <c r="C70" s="13">
        <f t="shared" si="5"/>
        <v>1.7888543819998316E-2</v>
      </c>
      <c r="D70" s="12">
        <f t="shared" si="6"/>
        <v>0.48356982919166924</v>
      </c>
      <c r="E70" s="12">
        <f>'Raw results'!C70</f>
        <v>1.2</v>
      </c>
      <c r="F70" s="9">
        <f>'Raw results'!M70</f>
        <v>1.5171897361236648E-8</v>
      </c>
      <c r="G70" s="5">
        <f>'Raw results'!N70</f>
        <v>2.2399242693496921</v>
      </c>
      <c r="H70" s="4">
        <f t="shared" si="4"/>
        <v>1.4806643611487292E-8</v>
      </c>
    </row>
    <row r="71" spans="1:8">
      <c r="A71" s="6">
        <f>'Raw results'!A71</f>
        <v>7</v>
      </c>
      <c r="B71" s="7">
        <f>'Raw results'!B71</f>
        <v>0.3</v>
      </c>
      <c r="C71" s="13">
        <f t="shared" si="5"/>
        <v>1.8633899812498245E-2</v>
      </c>
      <c r="D71" s="12">
        <f t="shared" si="6"/>
        <v>0.48282447319916938</v>
      </c>
      <c r="E71" s="12">
        <f>'Raw results'!C71</f>
        <v>1.25</v>
      </c>
      <c r="F71" s="9">
        <f>'Raw results'!M71</f>
        <v>1.591129628567875E-8</v>
      </c>
      <c r="G71" s="5">
        <f>'Raw results'!N71</f>
        <v>2.2366767729160557</v>
      </c>
      <c r="H71" s="4">
        <f t="shared" si="4"/>
        <v>1.5507341325812756E-8</v>
      </c>
    </row>
    <row r="72" spans="1:8">
      <c r="A72" s="6">
        <f>'Raw results'!A72</f>
        <v>7</v>
      </c>
      <c r="B72" s="7">
        <f>'Raw results'!B72</f>
        <v>0.3</v>
      </c>
      <c r="C72" s="13">
        <f t="shared" si="5"/>
        <v>1.9379255804998177E-2</v>
      </c>
      <c r="D72" s="12">
        <f t="shared" si="6"/>
        <v>0.48207911720666952</v>
      </c>
      <c r="E72" s="12">
        <f>'Raw results'!C72</f>
        <v>1.3</v>
      </c>
      <c r="F72" s="9">
        <f>'Raw results'!M72</f>
        <v>1.7031055724021899E-8</v>
      </c>
      <c r="G72" s="5">
        <f>'Raw results'!N72</f>
        <v>2.2332512879986335</v>
      </c>
      <c r="H72" s="4">
        <f t="shared" si="4"/>
        <v>1.6575141164643832E-8</v>
      </c>
    </row>
    <row r="73" spans="1:8">
      <c r="A73" s="6">
        <f>'Raw results'!A73</f>
        <v>7</v>
      </c>
      <c r="B73" s="7">
        <f>'Raw results'!B73</f>
        <v>0.3</v>
      </c>
      <c r="C73" s="13">
        <f t="shared" si="5"/>
        <v>2.012461179749811E-2</v>
      </c>
      <c r="D73" s="12">
        <f t="shared" si="6"/>
        <v>0.48133376121416938</v>
      </c>
      <c r="E73" s="12">
        <f>'Raw results'!C73</f>
        <v>1.35</v>
      </c>
      <c r="F73" s="9">
        <f>'Raw results'!M73</f>
        <v>1.8626159725666449E-8</v>
      </c>
      <c r="G73" s="5">
        <f>'Raw results'!N73</f>
        <v>2.2295886179225088</v>
      </c>
      <c r="H73" s="4">
        <f t="shared" si="4"/>
        <v>1.8100268370273716E-8</v>
      </c>
    </row>
    <row r="74" spans="1:8">
      <c r="A74" s="6">
        <f>'Raw results'!A74</f>
        <v>7</v>
      </c>
      <c r="B74" s="7">
        <f>'Raw results'!B74</f>
        <v>0.3</v>
      </c>
      <c r="C74" s="13">
        <f t="shared" si="5"/>
        <v>2.0869967789998035E-2</v>
      </c>
      <c r="D74" s="12">
        <f t="shared" si="6"/>
        <v>0.48058840522166951</v>
      </c>
      <c r="E74" s="12">
        <f>'Raw results'!C74</f>
        <v>1.4</v>
      </c>
      <c r="F74" s="9">
        <f>'Raw results'!M74</f>
        <v>2.0845306696191299E-8</v>
      </c>
      <c r="G74" s="5">
        <f>'Raw results'!N74</f>
        <v>2.2256100902944449</v>
      </c>
      <c r="H74" s="4">
        <f t="shared" si="4"/>
        <v>2.0224090488354803E-8</v>
      </c>
    </row>
    <row r="75" spans="1:8">
      <c r="A75" s="6">
        <f>'Raw results'!A75</f>
        <v>7</v>
      </c>
      <c r="B75" s="7">
        <f>'Raw results'!B75</f>
        <v>0.3</v>
      </c>
      <c r="C75" s="13">
        <f t="shared" si="5"/>
        <v>2.1615323782497965E-2</v>
      </c>
      <c r="D75" s="12">
        <f t="shared" si="6"/>
        <v>0.47984304922916965</v>
      </c>
      <c r="E75" s="12">
        <f>'Raw results'!C75</f>
        <v>1.45</v>
      </c>
      <c r="F75" s="9">
        <f>'Raw results'!M75</f>
        <v>2.3924551166712796E-8</v>
      </c>
      <c r="G75" s="5">
        <f>'Raw results'!N75</f>
        <v>2.2212150043511509</v>
      </c>
      <c r="H75" s="4">
        <f t="shared" si="4"/>
        <v>2.317097742499021E-8</v>
      </c>
    </row>
    <row r="76" spans="1:8">
      <c r="A76" s="6">
        <f>'Raw results'!A76</f>
        <v>7</v>
      </c>
      <c r="B76" s="7">
        <f>'Raw results'!B76</f>
        <v>0.3</v>
      </c>
      <c r="C76" s="13">
        <f t="shared" si="5"/>
        <v>2.2360679774997897E-2</v>
      </c>
      <c r="D76" s="12">
        <f t="shared" si="6"/>
        <v>0.47909769323666979</v>
      </c>
      <c r="E76" s="12">
        <f>'Raw results'!C76</f>
        <v>1.5</v>
      </c>
      <c r="F76" s="9">
        <f>'Raw results'!M76</f>
        <v>2.8240950933914396E-8</v>
      </c>
      <c r="G76" s="5">
        <f>'Raw results'!N76</f>
        <v>2.2162683049582617</v>
      </c>
      <c r="H76" s="4">
        <f t="shared" si="4"/>
        <v>2.7298809661133618E-8</v>
      </c>
    </row>
    <row r="77" spans="1:8">
      <c r="A77" s="6">
        <f>'Raw results'!A77</f>
        <v>7</v>
      </c>
      <c r="B77" s="7">
        <f>'Raw results'!B77</f>
        <v>0.3</v>
      </c>
      <c r="C77" s="13">
        <f t="shared" si="5"/>
        <v>2.3106035767497826E-2</v>
      </c>
      <c r="D77" s="12">
        <f t="shared" si="6"/>
        <v>0.47835233724416992</v>
      </c>
      <c r="E77" s="12">
        <f>'Raw results'!C77</f>
        <v>1.55</v>
      </c>
      <c r="F77" s="9">
        <f>'Raw results'!M77</f>
        <v>3.4423661790128201E-8</v>
      </c>
      <c r="G77" s="5">
        <f>'Raw results'!N77</f>
        <v>2.2105811002907076</v>
      </c>
      <c r="H77" s="4">
        <f t="shared" si="4"/>
        <v>3.3203594266272239E-8</v>
      </c>
    </row>
    <row r="78" spans="1:8">
      <c r="A78" s="6">
        <f>'Raw results'!A78</f>
        <v>7</v>
      </c>
      <c r="B78" s="7">
        <f>'Raw results'!B78</f>
        <v>0.3</v>
      </c>
      <c r="C78" s="13">
        <f t="shared" si="5"/>
        <v>2.3851391759997759E-2</v>
      </c>
      <c r="D78" s="12">
        <f t="shared" si="6"/>
        <v>0.47760698125167006</v>
      </c>
      <c r="E78" s="12">
        <f>'Raw results'!C78</f>
        <v>1.6</v>
      </c>
      <c r="F78" s="9">
        <f>'Raw results'!M78</f>
        <v>4.3569713771560449E-8</v>
      </c>
      <c r="G78" s="5">
        <f>'Raw results'!N78</f>
        <v>2.2038803761907357</v>
      </c>
      <c r="H78" s="4">
        <f t="shared" si="4"/>
        <v>4.1921824742883583E-8</v>
      </c>
    </row>
    <row r="79" spans="1:8">
      <c r="D79" s="12"/>
      <c r="E79" s="12"/>
      <c r="H79" s="4"/>
    </row>
    <row r="80" spans="1:8">
      <c r="A80" s="6">
        <f>'Raw results'!A80</f>
        <v>9</v>
      </c>
      <c r="B80" s="7">
        <f>'Raw results'!B80</f>
        <v>0.1</v>
      </c>
      <c r="C80" s="13">
        <f t="shared" si="5"/>
        <v>5.9628479399994397E-3</v>
      </c>
      <c r="D80" s="12">
        <f t="shared" si="6"/>
        <v>0.43785034841170095</v>
      </c>
      <c r="E80" s="12">
        <f>'Raw results'!C80</f>
        <v>0.4</v>
      </c>
      <c r="F80" s="9">
        <f>'Raw results'!M80</f>
        <v>3.1417628131065998E-6</v>
      </c>
      <c r="G80" s="5">
        <f>'Raw results'!N80</f>
        <v>2.3642108183396919</v>
      </c>
      <c r="H80" s="4">
        <f t="shared" ref="H80:H104" si="7">$F80*(SIN($D80*PI()*$G80/$J$2))^2</f>
        <v>2.9941660624879172E-6</v>
      </c>
    </row>
    <row r="81" spans="1:8">
      <c r="A81" s="6">
        <f>'Raw results'!A81</f>
        <v>9</v>
      </c>
      <c r="B81" s="7">
        <f>'Raw results'!B81</f>
        <v>0.1</v>
      </c>
      <c r="C81" s="13">
        <f t="shared" si="5"/>
        <v>6.7082039324993696E-3</v>
      </c>
      <c r="D81" s="12">
        <f t="shared" si="6"/>
        <v>0.43710499241920098</v>
      </c>
      <c r="E81" s="12">
        <f>'Raw results'!C81</f>
        <v>0.45</v>
      </c>
      <c r="F81" s="9">
        <f>'Raw results'!M81</f>
        <v>6.5275593939865147E-7</v>
      </c>
      <c r="G81" s="5">
        <f>'Raw results'!N81</f>
        <v>2.3527366985663019</v>
      </c>
      <c r="H81" s="4">
        <f t="shared" si="7"/>
        <v>6.1959809008368995E-7</v>
      </c>
    </row>
    <row r="82" spans="1:8">
      <c r="A82" s="6">
        <f>'Raw results'!A82</f>
        <v>9</v>
      </c>
      <c r="B82" s="7">
        <f>'Raw results'!B82</f>
        <v>0.1</v>
      </c>
      <c r="C82" s="13">
        <f t="shared" si="5"/>
        <v>7.4535599249992987E-3</v>
      </c>
      <c r="D82" s="12">
        <f t="shared" si="6"/>
        <v>0.43635963642670123</v>
      </c>
      <c r="E82" s="12">
        <f>'Raw results'!C82</f>
        <v>0.5</v>
      </c>
      <c r="F82" s="9">
        <f>'Raw results'!M82</f>
        <v>6.9832269059720152E-7</v>
      </c>
      <c r="G82" s="5">
        <f>'Raw results'!N82</f>
        <v>2.3439209493245716</v>
      </c>
      <c r="H82" s="4">
        <f t="shared" si="7"/>
        <v>6.6057295246138701E-7</v>
      </c>
    </row>
    <row r="83" spans="1:8">
      <c r="A83" s="6">
        <f>'Raw results'!A83</f>
        <v>9</v>
      </c>
      <c r="B83" s="7">
        <f>'Raw results'!B83</f>
        <v>0.1</v>
      </c>
      <c r="C83" s="13">
        <f t="shared" si="5"/>
        <v>8.1989159174992287E-3</v>
      </c>
      <c r="D83" s="12">
        <f t="shared" si="6"/>
        <v>0.43561428043420131</v>
      </c>
      <c r="E83" s="12">
        <f>'Raw results'!C83</f>
        <v>0.55000000000000004</v>
      </c>
      <c r="F83" s="9">
        <f>'Raw results'!M83</f>
        <v>5.1184489730361201E-7</v>
      </c>
      <c r="G83" s="5">
        <f>'Raw results'!N83</f>
        <v>2.3369003278740248</v>
      </c>
      <c r="H83" s="4">
        <f t="shared" si="7"/>
        <v>4.827045920655687E-7</v>
      </c>
    </row>
    <row r="84" spans="1:8">
      <c r="A84" s="6">
        <f>'Raw results'!A84</f>
        <v>9</v>
      </c>
      <c r="B84" s="7">
        <f>'Raw results'!B84</f>
        <v>0.1</v>
      </c>
      <c r="C84" s="13">
        <f t="shared" si="5"/>
        <v>8.9442719099991578E-3</v>
      </c>
      <c r="D84" s="12">
        <f t="shared" si="6"/>
        <v>0.43486892444170133</v>
      </c>
      <c r="E84" s="12">
        <f>'Raw results'!C84</f>
        <v>0.6</v>
      </c>
      <c r="F84" s="9">
        <f>'Raw results'!M84</f>
        <v>1.6046574188821999E-7</v>
      </c>
      <c r="G84" s="5">
        <f>'Raw results'!N84</f>
        <v>2.3309646163843598</v>
      </c>
      <c r="H84" s="4">
        <f t="shared" si="7"/>
        <v>1.509056223604051E-7</v>
      </c>
    </row>
    <row r="85" spans="1:8">
      <c r="A85" s="6">
        <f>'Raw results'!A85</f>
        <v>9</v>
      </c>
      <c r="B85" s="7">
        <f>'Raw results'!B85</f>
        <v>0.1</v>
      </c>
      <c r="C85" s="13">
        <f t="shared" si="5"/>
        <v>9.6896279024990886E-3</v>
      </c>
      <c r="D85" s="12">
        <f t="shared" si="6"/>
        <v>0.43412356844920136</v>
      </c>
      <c r="E85" s="12">
        <f>'Raw results'!C85</f>
        <v>0.65</v>
      </c>
      <c r="F85" s="9">
        <f>'Raw results'!M85</f>
        <v>3.5823222558343652E-8</v>
      </c>
      <c r="G85" s="5">
        <f>'Raw results'!N85</f>
        <v>2.3258567477417937</v>
      </c>
      <c r="H85" s="4">
        <f t="shared" si="7"/>
        <v>3.3600512289258159E-8</v>
      </c>
    </row>
    <row r="86" spans="1:8">
      <c r="A86" s="6">
        <f>'Raw results'!A86</f>
        <v>9</v>
      </c>
      <c r="B86" s="7">
        <f>'Raw results'!B86</f>
        <v>0.1</v>
      </c>
      <c r="C86" s="13">
        <f t="shared" si="5"/>
        <v>1.0434983894999018E-2</v>
      </c>
      <c r="D86" s="12">
        <f t="shared" si="6"/>
        <v>0.43337821245670138</v>
      </c>
      <c r="E86" s="12">
        <f>'Raw results'!C86</f>
        <v>0.7</v>
      </c>
      <c r="F86" s="9">
        <f>'Raw results'!M86</f>
        <v>6.0173931026366449E-8</v>
      </c>
      <c r="G86" s="5">
        <f>'Raw results'!N86</f>
        <v>2.3213473739066588</v>
      </c>
      <c r="H86" s="4">
        <f t="shared" si="7"/>
        <v>5.6299248967605605E-8</v>
      </c>
    </row>
    <row r="87" spans="1:8">
      <c r="A87" s="6">
        <f>'Raw results'!A87</f>
        <v>9</v>
      </c>
      <c r="B87" s="7">
        <f>'Raw results'!B87</f>
        <v>0.1</v>
      </c>
      <c r="C87" s="13">
        <f t="shared" si="5"/>
        <v>1.1180339887498949E-2</v>
      </c>
      <c r="D87" s="12">
        <f t="shared" si="6"/>
        <v>0.43263285646420152</v>
      </c>
      <c r="E87" s="12">
        <f>'Raw results'!C87</f>
        <v>0.75</v>
      </c>
      <c r="F87" s="9">
        <f>'Raw results'!M87</f>
        <v>3.0955982567187446E-8</v>
      </c>
      <c r="G87" s="5">
        <f>'Raw results'!N87</f>
        <v>2.3172900878288698</v>
      </c>
      <c r="H87" s="4">
        <f t="shared" si="7"/>
        <v>2.8892931464079145E-8</v>
      </c>
    </row>
    <row r="88" spans="1:8">
      <c r="A88" s="6">
        <f>'Raw results'!A88</f>
        <v>9</v>
      </c>
      <c r="B88" s="7">
        <f>'Raw results'!B88</f>
        <v>0.1</v>
      </c>
      <c r="C88" s="13">
        <f t="shared" si="5"/>
        <v>1.1925695879998879E-2</v>
      </c>
      <c r="D88" s="12">
        <f t="shared" si="6"/>
        <v>0.4318875004717016</v>
      </c>
      <c r="E88" s="12">
        <f>'Raw results'!C88</f>
        <v>0.8</v>
      </c>
      <c r="F88" s="9">
        <f>'Raw results'!M88</f>
        <v>2.27116070151102E-8</v>
      </c>
      <c r="G88" s="5">
        <f>'Raw results'!N88</f>
        <v>2.3135678097787378</v>
      </c>
      <c r="H88" s="4">
        <f t="shared" si="7"/>
        <v>2.1148272679789596E-8</v>
      </c>
    </row>
    <row r="89" spans="1:8">
      <c r="A89" s="6">
        <f>'Raw results'!A89</f>
        <v>9</v>
      </c>
      <c r="B89" s="7">
        <f>'Raw results'!B89</f>
        <v>0.1</v>
      </c>
      <c r="C89" s="13">
        <f t="shared" si="5"/>
        <v>1.2671051872498807E-2</v>
      </c>
      <c r="D89" s="12">
        <f t="shared" si="6"/>
        <v>0.43114214447920168</v>
      </c>
      <c r="E89" s="12">
        <f>'Raw results'!C89</f>
        <v>0.85</v>
      </c>
      <c r="F89" s="9">
        <f>'Raw results'!M89</f>
        <v>1.8307497695196051E-8</v>
      </c>
      <c r="G89" s="5">
        <f>'Raw results'!N89</f>
        <v>2.310098141794215</v>
      </c>
      <c r="H89" s="4">
        <f t="shared" si="7"/>
        <v>1.7008039407137088E-8</v>
      </c>
    </row>
    <row r="90" spans="1:8">
      <c r="A90" s="6">
        <f>'Raw results'!A90</f>
        <v>9</v>
      </c>
      <c r="B90" s="7">
        <f>'Raw results'!B90</f>
        <v>0.1</v>
      </c>
      <c r="C90" s="13">
        <f t="shared" si="5"/>
        <v>1.3416407864998739E-2</v>
      </c>
      <c r="D90" s="12">
        <f t="shared" si="6"/>
        <v>0.43039678848670165</v>
      </c>
      <c r="E90" s="12">
        <f>'Raw results'!C90</f>
        <v>0.9</v>
      </c>
      <c r="F90" s="9">
        <f>'Raw results'!M90</f>
        <v>1.7733073160360649E-8</v>
      </c>
      <c r="G90" s="5">
        <f>'Raw results'!N90</f>
        <v>2.306815847715272</v>
      </c>
      <c r="H90" s="4">
        <f t="shared" si="7"/>
        <v>1.6436839104589741E-8</v>
      </c>
    </row>
    <row r="91" spans="1:8">
      <c r="A91" s="6">
        <f>'Raw results'!A91</f>
        <v>9</v>
      </c>
      <c r="B91" s="7">
        <f>'Raw results'!B91</f>
        <v>0.1</v>
      </c>
      <c r="C91" s="13">
        <f t="shared" si="5"/>
        <v>1.4161763857498665E-2</v>
      </c>
      <c r="D91" s="12">
        <f t="shared" si="6"/>
        <v>0.42965143249420173</v>
      </c>
      <c r="E91" s="12">
        <f>'Raw results'!C91</f>
        <v>0.95</v>
      </c>
      <c r="F91" s="9">
        <f>'Raw results'!M91</f>
        <v>1.58778598267865E-8</v>
      </c>
      <c r="G91" s="5">
        <f>'Raw results'!N91</f>
        <v>2.3036658131567416</v>
      </c>
      <c r="H91" s="4">
        <f t="shared" si="7"/>
        <v>1.4683836997558666E-8</v>
      </c>
    </row>
    <row r="92" spans="1:8">
      <c r="A92" s="6">
        <f>'Raw results'!A92</f>
        <v>9</v>
      </c>
      <c r="B92" s="7">
        <f>'Raw results'!B92</f>
        <v>0.1</v>
      </c>
      <c r="C92" s="13">
        <f t="shared" si="5"/>
        <v>1.4907119849998597E-2</v>
      </c>
      <c r="D92" s="12">
        <f t="shared" si="6"/>
        <v>0.42890607650170187</v>
      </c>
      <c r="E92" s="12">
        <f>'Raw results'!C92</f>
        <v>1</v>
      </c>
      <c r="F92" s="9">
        <f>'Raw results'!M92</f>
        <v>1.47878946241118E-8</v>
      </c>
      <c r="G92" s="5">
        <f>'Raw results'!N92</f>
        <v>2.3006022101620265</v>
      </c>
      <c r="H92" s="4">
        <f t="shared" si="7"/>
        <v>1.3644757318885769E-8</v>
      </c>
    </row>
    <row r="93" spans="1:8">
      <c r="A93" s="6">
        <f>'Raw results'!A93</f>
        <v>9</v>
      </c>
      <c r="B93" s="7">
        <f>'Raw results'!B93</f>
        <v>0.1</v>
      </c>
      <c r="C93" s="13">
        <f t="shared" si="5"/>
        <v>1.5652475842498528E-2</v>
      </c>
      <c r="D93" s="12">
        <f t="shared" si="6"/>
        <v>0.42816072050920195</v>
      </c>
      <c r="E93" s="12">
        <f>'Raw results'!C93</f>
        <v>1.05</v>
      </c>
      <c r="F93" s="9">
        <f>'Raw results'!M93</f>
        <v>1.4445826488614349E-8</v>
      </c>
      <c r="G93" s="5">
        <f>'Raw results'!N93</f>
        <v>2.2975851116829409</v>
      </c>
      <c r="H93" s="4">
        <f t="shared" si="7"/>
        <v>1.3298637223176721E-8</v>
      </c>
    </row>
    <row r="94" spans="1:8">
      <c r="A94" s="6">
        <f>'Raw results'!A94</f>
        <v>9</v>
      </c>
      <c r="B94" s="7">
        <f>'Raw results'!B94</f>
        <v>0.1</v>
      </c>
      <c r="C94" s="13">
        <f t="shared" si="5"/>
        <v>1.6397831834998457E-2</v>
      </c>
      <c r="D94" s="12">
        <f t="shared" si="6"/>
        <v>0.42741536451670198</v>
      </c>
      <c r="E94" s="12">
        <f>'Raw results'!C94</f>
        <v>1.1000000000000001</v>
      </c>
      <c r="F94" s="9">
        <f>'Raw results'!M94</f>
        <v>1.412868992733E-8</v>
      </c>
      <c r="G94" s="5">
        <f>'Raw results'!N94</f>
        <v>2.2945749970465932</v>
      </c>
      <c r="H94" s="4">
        <f t="shared" si="7"/>
        <v>1.2976569272542533E-8</v>
      </c>
    </row>
    <row r="95" spans="1:8">
      <c r="A95" s="6">
        <f>'Raw results'!A95</f>
        <v>9</v>
      </c>
      <c r="B95" s="7">
        <f>'Raw results'!B95</f>
        <v>0.1</v>
      </c>
      <c r="C95" s="13">
        <f t="shared" si="5"/>
        <v>1.7143187827498386E-2</v>
      </c>
      <c r="D95" s="12">
        <f t="shared" si="6"/>
        <v>0.42667000852420195</v>
      </c>
      <c r="E95" s="12">
        <f>'Raw results'!C95</f>
        <v>1.1499999999999999</v>
      </c>
      <c r="F95" s="9">
        <f>'Raw results'!M95</f>
        <v>1.4201363322251699E-8</v>
      </c>
      <c r="G95" s="5">
        <f>'Raw results'!N95</f>
        <v>2.291533581511648</v>
      </c>
      <c r="H95" s="4">
        <f t="shared" si="7"/>
        <v>1.3012589402870641E-8</v>
      </c>
    </row>
    <row r="96" spans="1:8">
      <c r="A96" s="6">
        <f>'Raw results'!A96</f>
        <v>9</v>
      </c>
      <c r="B96" s="7">
        <f>'Raw results'!B96</f>
        <v>0.1</v>
      </c>
      <c r="C96" s="13">
        <f t="shared" si="5"/>
        <v>1.7888543819998316E-2</v>
      </c>
      <c r="D96" s="12">
        <f t="shared" si="6"/>
        <v>0.42592465253170214</v>
      </c>
      <c r="E96" s="12">
        <f>'Raw results'!C96</f>
        <v>1.2</v>
      </c>
      <c r="F96" s="9">
        <f>'Raw results'!M96</f>
        <v>1.4560126404928249E-8</v>
      </c>
      <c r="G96" s="5">
        <f>'Raw results'!N96</f>
        <v>2.2884209288274526</v>
      </c>
      <c r="H96" s="4">
        <f t="shared" si="7"/>
        <v>1.3309168126579532E-8</v>
      </c>
    </row>
    <row r="97" spans="1:8">
      <c r="A97" s="6">
        <f>'Raw results'!A97</f>
        <v>9</v>
      </c>
      <c r="B97" s="7">
        <f>'Raw results'!B97</f>
        <v>0.1</v>
      </c>
      <c r="C97" s="13">
        <f t="shared" si="5"/>
        <v>1.8633899812498245E-2</v>
      </c>
      <c r="D97" s="12">
        <f t="shared" si="6"/>
        <v>0.42517929653920217</v>
      </c>
      <c r="E97" s="12">
        <f>'Raw results'!C97</f>
        <v>1.25</v>
      </c>
      <c r="F97" s="9">
        <f>'Raw results'!M97</f>
        <v>1.5229449666977547E-8</v>
      </c>
      <c r="G97" s="5">
        <f>'Raw results'!N97</f>
        <v>2.2851930664130071</v>
      </c>
      <c r="H97" s="4">
        <f t="shared" si="7"/>
        <v>1.3886457899408354E-8</v>
      </c>
    </row>
    <row r="98" spans="1:8">
      <c r="A98" s="6">
        <f>'Raw results'!A98</f>
        <v>9</v>
      </c>
      <c r="B98" s="7">
        <f>'Raw results'!B98</f>
        <v>0.1</v>
      </c>
      <c r="C98" s="13">
        <f t="shared" si="5"/>
        <v>1.9379255804998177E-2</v>
      </c>
      <c r="D98" s="12">
        <f t="shared" si="6"/>
        <v>0.42443394054670225</v>
      </c>
      <c r="E98" s="12">
        <f>'Raw results'!C98</f>
        <v>1.3</v>
      </c>
      <c r="F98" s="9">
        <f>'Raw results'!M98</f>
        <v>1.624787121203735E-8</v>
      </c>
      <c r="G98" s="5">
        <f>'Raw results'!N98</f>
        <v>2.2817987059569855</v>
      </c>
      <c r="H98" s="4">
        <f t="shared" si="7"/>
        <v>1.4776999901700485E-8</v>
      </c>
    </row>
    <row r="99" spans="1:8">
      <c r="A99" s="6">
        <f>'Raw results'!A99</f>
        <v>9</v>
      </c>
      <c r="B99" s="7">
        <f>'Raw results'!B99</f>
        <v>0.1</v>
      </c>
      <c r="C99" s="13">
        <f t="shared" si="5"/>
        <v>2.012461179749811E-2</v>
      </c>
      <c r="D99" s="12">
        <f t="shared" si="6"/>
        <v>0.42368858455420233</v>
      </c>
      <c r="E99" s="12">
        <f>'Raw results'!C99</f>
        <v>1.35</v>
      </c>
      <c r="F99" s="9">
        <f>'Raw results'!M99</f>
        <v>1.7706971316900749E-8</v>
      </c>
      <c r="G99" s="5">
        <f>'Raw results'!N99</f>
        <v>2.2781803964847001</v>
      </c>
      <c r="H99" s="4">
        <f t="shared" si="7"/>
        <v>1.6060826182218997E-8</v>
      </c>
    </row>
    <row r="100" spans="1:8">
      <c r="A100" s="6">
        <f>'Raw results'!A100</f>
        <v>9</v>
      </c>
      <c r="B100" s="7">
        <f>'Raw results'!B100</f>
        <v>0.1</v>
      </c>
      <c r="C100" s="13">
        <f t="shared" si="5"/>
        <v>2.0869967789998035E-2</v>
      </c>
      <c r="D100" s="12">
        <f t="shared" si="6"/>
        <v>0.4229432285617023</v>
      </c>
      <c r="E100" s="12">
        <f>'Raw results'!C100</f>
        <v>1.4</v>
      </c>
      <c r="F100" s="9">
        <f>'Raw results'!M100</f>
        <v>1.9751350047778649E-8</v>
      </c>
      <c r="G100" s="5">
        <f>'Raw results'!N100</f>
        <v>2.2742627731994838</v>
      </c>
      <c r="H100" s="4">
        <f t="shared" si="7"/>
        <v>1.7864563459510548E-8</v>
      </c>
    </row>
    <row r="101" spans="1:8">
      <c r="A101" s="6">
        <f>'Raw results'!A101</f>
        <v>9</v>
      </c>
      <c r="B101" s="7">
        <f>'Raw results'!B101</f>
        <v>0.1</v>
      </c>
      <c r="C101" s="13">
        <f t="shared" si="5"/>
        <v>2.1615323782497965E-2</v>
      </c>
      <c r="D101" s="12">
        <f t="shared" si="6"/>
        <v>0.42219787256920244</v>
      </c>
      <c r="E101" s="12">
        <f>'Raw results'!C101</f>
        <v>1.45</v>
      </c>
      <c r="F101" s="9">
        <f>'Raw results'!M101</f>
        <v>2.2592712629334396E-8</v>
      </c>
      <c r="G101" s="5">
        <f>'Raw results'!N101</f>
        <v>2.2699496315936551</v>
      </c>
      <c r="H101" s="4">
        <f t="shared" si="7"/>
        <v>2.0373105948884682E-8</v>
      </c>
    </row>
    <row r="102" spans="1:8">
      <c r="A102" s="6">
        <f>'Raw results'!A102</f>
        <v>9</v>
      </c>
      <c r="B102" s="7">
        <f>'Raw results'!B102</f>
        <v>0.1</v>
      </c>
      <c r="C102" s="13">
        <f t="shared" si="5"/>
        <v>2.2360679774997897E-2</v>
      </c>
      <c r="D102" s="12">
        <f t="shared" si="6"/>
        <v>0.42145251657670257</v>
      </c>
      <c r="E102" s="12">
        <f>'Raw results'!C102</f>
        <v>1.5</v>
      </c>
      <c r="F102" s="9">
        <f>'Raw results'!M102</f>
        <v>2.6574274732860197E-8</v>
      </c>
      <c r="G102" s="5">
        <f>'Raw results'!N102</f>
        <v>2.2651127310060781</v>
      </c>
      <c r="H102" s="4">
        <f t="shared" si="7"/>
        <v>2.3885902841019723E-8</v>
      </c>
    </row>
    <row r="103" spans="1:8">
      <c r="A103" s="6">
        <f>'Raw results'!A103</f>
        <v>9</v>
      </c>
      <c r="B103" s="7">
        <f>'Raw results'!B103</f>
        <v>0.1</v>
      </c>
      <c r="C103" s="13">
        <f t="shared" si="5"/>
        <v>2.3106035767497826E-2</v>
      </c>
      <c r="D103" s="12">
        <f t="shared" si="6"/>
        <v>0.42070716058420266</v>
      </c>
      <c r="E103" s="12">
        <f>'Raw results'!C103</f>
        <v>1.55</v>
      </c>
      <c r="F103" s="9">
        <f>'Raw results'!M103</f>
        <v>3.2264375968188153E-8</v>
      </c>
      <c r="G103" s="5">
        <f>'Raw results'!N103</f>
        <v>2.2595737963617264</v>
      </c>
      <c r="H103" s="4">
        <f t="shared" si="7"/>
        <v>2.8897508725162198E-8</v>
      </c>
    </row>
    <row r="104" spans="1:8">
      <c r="A104" s="6">
        <f>'Raw results'!A104</f>
        <v>9</v>
      </c>
      <c r="B104" s="7">
        <f>'Raw results'!B104</f>
        <v>0.1</v>
      </c>
      <c r="C104" s="13">
        <f t="shared" si="5"/>
        <v>2.3851391759997759E-2</v>
      </c>
      <c r="D104" s="12">
        <f t="shared" si="6"/>
        <v>0.41996180459170279</v>
      </c>
      <c r="E104" s="12">
        <f>'Raw results'!C104</f>
        <v>1.6</v>
      </c>
      <c r="F104" s="9">
        <f>'Raw results'!M104</f>
        <v>4.0651314752867651E-8</v>
      </c>
      <c r="G104" s="5">
        <f>'Raw results'!N104</f>
        <v>2.2530752058150267</v>
      </c>
      <c r="H104" s="4">
        <f t="shared" si="7"/>
        <v>3.6264879504867039E-8</v>
      </c>
    </row>
    <row r="105" spans="1:8">
      <c r="D105" s="12"/>
      <c r="E105" s="12"/>
      <c r="H105" s="4"/>
    </row>
    <row r="106" spans="1:8">
      <c r="A106" s="6">
        <f>'Raw results'!A106</f>
        <v>9</v>
      </c>
      <c r="B106" s="7">
        <f>'Raw results'!B106</f>
        <v>0.2</v>
      </c>
      <c r="C106" s="13">
        <f t="shared" si="5"/>
        <v>5.9628479399994397E-3</v>
      </c>
      <c r="D106" s="12">
        <f t="shared" si="6"/>
        <v>0.36186018018266408</v>
      </c>
      <c r="E106" s="12">
        <f>'Raw results'!C106</f>
        <v>0.4</v>
      </c>
      <c r="F106" s="9">
        <f>'Raw results'!M106</f>
        <v>1.53145758339034E-5</v>
      </c>
      <c r="G106" s="5">
        <f>'Raw results'!N106</f>
        <v>2.3576095138344062</v>
      </c>
      <c r="H106" s="4">
        <f t="shared" ref="H106:H130" si="8">$F106*(SIN($D106*PI()*$G106/$J$2))^2</f>
        <v>1.2341191812147767E-5</v>
      </c>
    </row>
    <row r="107" spans="1:8">
      <c r="A107" s="6">
        <f>'Raw results'!A107</f>
        <v>9</v>
      </c>
      <c r="B107" s="7">
        <f>'Raw results'!B107</f>
        <v>0.2</v>
      </c>
      <c r="C107" s="13">
        <f t="shared" ref="C107:C130" si="9">0.25*E107/15/SQRT(2.25-1)</f>
        <v>6.7082039324993696E-3</v>
      </c>
      <c r="D107" s="12">
        <f t="shared" ref="D107:D130" si="10">((B107/2)-(1+C107)*SIN(PI()/A107)+C107)/(SIN(PI()/A107)-1)</f>
        <v>0.36111482419016411</v>
      </c>
      <c r="E107" s="12">
        <f>'Raw results'!C107</f>
        <v>0.45</v>
      </c>
      <c r="F107" s="9">
        <f>'Raw results'!M107</f>
        <v>1.0370580923559652E-6</v>
      </c>
      <c r="G107" s="5">
        <f>'Raw results'!N107</f>
        <v>2.3449478338562422</v>
      </c>
      <c r="H107" s="4">
        <f t="shared" si="8"/>
        <v>8.2888239386577969E-7</v>
      </c>
    </row>
    <row r="108" spans="1:8">
      <c r="A108" s="6">
        <f>'Raw results'!A108</f>
        <v>9</v>
      </c>
      <c r="B108" s="7">
        <f>'Raw results'!B108</f>
        <v>0.2</v>
      </c>
      <c r="C108" s="13">
        <f t="shared" si="9"/>
        <v>7.4535599249992987E-3</v>
      </c>
      <c r="D108" s="12">
        <f t="shared" si="10"/>
        <v>0.36036946819766436</v>
      </c>
      <c r="E108" s="12">
        <f>'Raw results'!C108</f>
        <v>0.5</v>
      </c>
      <c r="F108" s="9">
        <f>'Raw results'!M108</f>
        <v>3.2840264706514596E-7</v>
      </c>
      <c r="G108" s="5">
        <f>'Raw results'!N108</f>
        <v>2.3354487600793279</v>
      </c>
      <c r="H108" s="4">
        <f t="shared" si="8"/>
        <v>2.6069404574764787E-7</v>
      </c>
    </row>
    <row r="109" spans="1:8">
      <c r="A109" s="6">
        <f>'Raw results'!A109</f>
        <v>9</v>
      </c>
      <c r="B109" s="7">
        <f>'Raw results'!B109</f>
        <v>0.2</v>
      </c>
      <c r="C109" s="13">
        <f t="shared" si="9"/>
        <v>8.1989159174992287E-3</v>
      </c>
      <c r="D109" s="12">
        <f t="shared" si="10"/>
        <v>0.35962411220516444</v>
      </c>
      <c r="E109" s="12">
        <f>'Raw results'!C109</f>
        <v>0.55000000000000004</v>
      </c>
      <c r="F109" s="9">
        <f>'Raw results'!M109</f>
        <v>2.2918949643034247E-7</v>
      </c>
      <c r="G109" s="5">
        <f>'Raw results'!N109</f>
        <v>2.327973416805424</v>
      </c>
      <c r="H109" s="4">
        <f t="shared" si="8"/>
        <v>1.808587793340098E-7</v>
      </c>
    </row>
    <row r="110" spans="1:8">
      <c r="A110" s="6">
        <f>'Raw results'!A110</f>
        <v>9</v>
      </c>
      <c r="B110" s="7">
        <f>'Raw results'!B110</f>
        <v>0.2</v>
      </c>
      <c r="C110" s="13">
        <f t="shared" si="9"/>
        <v>8.9442719099991578E-3</v>
      </c>
      <c r="D110" s="12">
        <f t="shared" si="10"/>
        <v>0.35887875621266441</v>
      </c>
      <c r="E110" s="12">
        <f>'Raw results'!C110</f>
        <v>0.6</v>
      </c>
      <c r="F110" s="9">
        <f>'Raw results'!M110</f>
        <v>2.5526155782733399E-7</v>
      </c>
      <c r="G110" s="5">
        <f>'Raw results'!N110</f>
        <v>2.3217988210717713</v>
      </c>
      <c r="H110" s="4">
        <f t="shared" si="8"/>
        <v>2.0035399244971493E-7</v>
      </c>
    </row>
    <row r="111" spans="1:8">
      <c r="A111" s="6">
        <f>'Raw results'!A111</f>
        <v>9</v>
      </c>
      <c r="B111" s="7">
        <f>'Raw results'!B111</f>
        <v>0.2</v>
      </c>
      <c r="C111" s="13">
        <f t="shared" si="9"/>
        <v>9.6896279024990886E-3</v>
      </c>
      <c r="D111" s="12">
        <f t="shared" si="10"/>
        <v>0.35813340022016449</v>
      </c>
      <c r="E111" s="12">
        <f>'Raw results'!C111</f>
        <v>0.65</v>
      </c>
      <c r="F111" s="9">
        <f>'Raw results'!M111</f>
        <v>7.0987191898687045E-8</v>
      </c>
      <c r="G111" s="5">
        <f>'Raw results'!N111</f>
        <v>2.3165005081662082</v>
      </c>
      <c r="H111" s="4">
        <f t="shared" si="8"/>
        <v>5.5440227423647296E-8</v>
      </c>
    </row>
    <row r="112" spans="1:8">
      <c r="A112" s="6">
        <f>'Raw results'!A112</f>
        <v>9</v>
      </c>
      <c r="B112" s="7">
        <f>'Raw results'!B112</f>
        <v>0.2</v>
      </c>
      <c r="C112" s="13">
        <f t="shared" si="9"/>
        <v>1.0434983894999018E-2</v>
      </c>
      <c r="D112" s="12">
        <f t="shared" si="10"/>
        <v>0.35738804422766451</v>
      </c>
      <c r="E112" s="12">
        <f>'Raw results'!C112</f>
        <v>0.7</v>
      </c>
      <c r="F112" s="9">
        <f>'Raw results'!M112</f>
        <v>5.3209602691596899E-8</v>
      </c>
      <c r="G112" s="5">
        <f>'Raw results'!N112</f>
        <v>2.3118367350526992</v>
      </c>
      <c r="H112" s="4">
        <f t="shared" si="8"/>
        <v>4.1360429482943619E-8</v>
      </c>
    </row>
    <row r="113" spans="1:8">
      <c r="A113" s="6">
        <f>'Raw results'!A113</f>
        <v>9</v>
      </c>
      <c r="B113" s="7">
        <f>'Raw results'!B113</f>
        <v>0.2</v>
      </c>
      <c r="C113" s="13">
        <f t="shared" si="9"/>
        <v>1.1180339887498949E-2</v>
      </c>
      <c r="D113" s="12">
        <f t="shared" si="10"/>
        <v>0.35664268823516465</v>
      </c>
      <c r="E113" s="12">
        <f>'Raw results'!C113</f>
        <v>0.75</v>
      </c>
      <c r="F113" s="9">
        <f>'Raw results'!M113</f>
        <v>3.2949268703107351E-8</v>
      </c>
      <c r="G113" s="5">
        <f>'Raw results'!N113</f>
        <v>2.3076538315262871</v>
      </c>
      <c r="H113" s="4">
        <f t="shared" si="8"/>
        <v>2.5496370939104583E-8</v>
      </c>
    </row>
    <row r="114" spans="1:8">
      <c r="A114" s="6">
        <f>'Raw results'!A114</f>
        <v>9</v>
      </c>
      <c r="B114" s="7">
        <f>'Raw results'!B114</f>
        <v>0.2</v>
      </c>
      <c r="C114" s="13">
        <f t="shared" si="9"/>
        <v>1.1925695879998879E-2</v>
      </c>
      <c r="D114" s="12">
        <f t="shared" si="10"/>
        <v>0.35589733224266468</v>
      </c>
      <c r="E114" s="12">
        <f>'Raw results'!C114</f>
        <v>0.8</v>
      </c>
      <c r="F114" s="9">
        <f>'Raw results'!M114</f>
        <v>3.1447174129259848E-8</v>
      </c>
      <c r="G114" s="5">
        <f>'Raw results'!N114</f>
        <v>2.3038285739364017</v>
      </c>
      <c r="H114" s="4">
        <f t="shared" si="8"/>
        <v>2.4227840154000045E-8</v>
      </c>
    </row>
    <row r="115" spans="1:8">
      <c r="A115" s="6">
        <f>'Raw results'!A115</f>
        <v>9</v>
      </c>
      <c r="B115" s="7">
        <f>'Raw results'!B115</f>
        <v>0.2</v>
      </c>
      <c r="C115" s="13">
        <f t="shared" si="9"/>
        <v>1.2671051872498807E-2</v>
      </c>
      <c r="D115" s="12">
        <f t="shared" si="10"/>
        <v>0.35515197625016476</v>
      </c>
      <c r="E115" s="12">
        <f>'Raw results'!C115</f>
        <v>0.85</v>
      </c>
      <c r="F115" s="9">
        <f>'Raw results'!M115</f>
        <v>2.8621454711514698E-8</v>
      </c>
      <c r="G115" s="5">
        <f>'Raw results'!N115</f>
        <v>2.3002719244103385</v>
      </c>
      <c r="H115" s="4">
        <f t="shared" si="8"/>
        <v>2.1956858621404579E-8</v>
      </c>
    </row>
    <row r="116" spans="1:8">
      <c r="A116" s="6">
        <f>'Raw results'!A116</f>
        <v>9</v>
      </c>
      <c r="B116" s="7">
        <f>'Raw results'!B116</f>
        <v>0.2</v>
      </c>
      <c r="C116" s="13">
        <f t="shared" si="9"/>
        <v>1.3416407864998739E-2</v>
      </c>
      <c r="D116" s="12">
        <f t="shared" si="10"/>
        <v>0.35440662025766478</v>
      </c>
      <c r="E116" s="12">
        <f>'Raw results'!C116</f>
        <v>0.9</v>
      </c>
      <c r="F116" s="9">
        <f>'Raw results'!M116</f>
        <v>2.52746592422863E-8</v>
      </c>
      <c r="G116" s="5">
        <f>'Raw results'!N116</f>
        <v>2.2969135323185492</v>
      </c>
      <c r="H116" s="4">
        <f t="shared" si="8"/>
        <v>1.9308109188410272E-8</v>
      </c>
    </row>
    <row r="117" spans="1:8">
      <c r="A117" s="6">
        <f>'Raw results'!A117</f>
        <v>9</v>
      </c>
      <c r="B117" s="7">
        <f>'Raw results'!B117</f>
        <v>0.2</v>
      </c>
      <c r="C117" s="13">
        <f t="shared" si="9"/>
        <v>1.4161763857498665E-2</v>
      </c>
      <c r="D117" s="12">
        <f t="shared" si="10"/>
        <v>0.35366126426516481</v>
      </c>
      <c r="E117" s="12">
        <f>'Raw results'!C117</f>
        <v>0.95</v>
      </c>
      <c r="F117" s="9">
        <f>'Raw results'!M117</f>
        <v>2.2922948327325152E-8</v>
      </c>
      <c r="G117" s="5">
        <f>'Raw results'!N117</f>
        <v>2.2936969025806722</v>
      </c>
      <c r="H117" s="4">
        <f t="shared" si="8"/>
        <v>1.743891920698313E-8</v>
      </c>
    </row>
    <row r="118" spans="1:8">
      <c r="A118" s="6">
        <f>'Raw results'!A118</f>
        <v>9</v>
      </c>
      <c r="B118" s="7">
        <f>'Raw results'!B118</f>
        <v>0.2</v>
      </c>
      <c r="C118" s="13">
        <f t="shared" si="9"/>
        <v>1.4907119849998597E-2</v>
      </c>
      <c r="D118" s="12">
        <f t="shared" si="10"/>
        <v>0.352915908272665</v>
      </c>
      <c r="E118" s="12">
        <f>'Raw results'!C118</f>
        <v>1</v>
      </c>
      <c r="F118" s="9">
        <f>'Raw results'!M118</f>
        <v>2.21150978170585E-8</v>
      </c>
      <c r="G118" s="5">
        <f>'Raw results'!N118</f>
        <v>2.2905736148029123</v>
      </c>
      <c r="H118" s="4">
        <f t="shared" si="8"/>
        <v>1.675486784558513E-8</v>
      </c>
    </row>
    <row r="119" spans="1:8">
      <c r="A119" s="6">
        <f>'Raw results'!A119</f>
        <v>9</v>
      </c>
      <c r="B119" s="7">
        <f>'Raw results'!B119</f>
        <v>0.2</v>
      </c>
      <c r="C119" s="13">
        <f t="shared" si="9"/>
        <v>1.5652475842498528E-2</v>
      </c>
      <c r="D119" s="12">
        <f t="shared" si="10"/>
        <v>0.35217055228016497</v>
      </c>
      <c r="E119" s="12">
        <f>'Raw results'!C119</f>
        <v>1.05</v>
      </c>
      <c r="F119" s="9">
        <f>'Raw results'!M119</f>
        <v>2.160280837484425E-8</v>
      </c>
      <c r="G119" s="5">
        <f>'Raw results'!N119</f>
        <v>2.2875026770675362</v>
      </c>
      <c r="H119" s="4">
        <f t="shared" si="8"/>
        <v>1.62991472972334E-8</v>
      </c>
    </row>
    <row r="120" spans="1:8">
      <c r="A120" s="6">
        <f>'Raw results'!A120</f>
        <v>9</v>
      </c>
      <c r="B120" s="7">
        <f>'Raw results'!B120</f>
        <v>0.2</v>
      </c>
      <c r="C120" s="13">
        <f t="shared" si="9"/>
        <v>1.6397831834998457E-2</v>
      </c>
      <c r="D120" s="12">
        <f t="shared" si="10"/>
        <v>0.35142519628766505</v>
      </c>
      <c r="E120" s="12">
        <f>'Raw results'!C120</f>
        <v>1.1000000000000001</v>
      </c>
      <c r="F120" s="9">
        <f>'Raw results'!M120</f>
        <v>2.1189638625629351E-8</v>
      </c>
      <c r="G120" s="5">
        <f>'Raw results'!N120</f>
        <v>2.2844434929428408</v>
      </c>
      <c r="H120" s="4">
        <f t="shared" si="8"/>
        <v>1.5921029791626256E-8</v>
      </c>
    </row>
    <row r="121" spans="1:8">
      <c r="A121" s="6">
        <f>'Raw results'!A121</f>
        <v>9</v>
      </c>
      <c r="B121" s="7">
        <f>'Raw results'!B121</f>
        <v>0.2</v>
      </c>
      <c r="C121" s="13">
        <f t="shared" si="9"/>
        <v>1.7143187827498386E-2</v>
      </c>
      <c r="D121" s="12">
        <f t="shared" si="10"/>
        <v>0.35067984029516514</v>
      </c>
      <c r="E121" s="12">
        <f>'Raw results'!C121</f>
        <v>1.1499999999999999</v>
      </c>
      <c r="F121" s="9">
        <f>'Raw results'!M121</f>
        <v>2.1413172606012746E-8</v>
      </c>
      <c r="G121" s="5">
        <f>'Raw results'!N121</f>
        <v>2.2813569820851334</v>
      </c>
      <c r="H121" s="4">
        <f t="shared" si="8"/>
        <v>1.6021493649567783E-8</v>
      </c>
    </row>
    <row r="122" spans="1:8">
      <c r="A122" s="6">
        <f>'Raw results'!A122</f>
        <v>9</v>
      </c>
      <c r="B122" s="7">
        <f>'Raw results'!B122</f>
        <v>0.2</v>
      </c>
      <c r="C122" s="13">
        <f t="shared" si="9"/>
        <v>1.7888543819998316E-2</v>
      </c>
      <c r="D122" s="12">
        <f t="shared" si="10"/>
        <v>0.34993448430266522</v>
      </c>
      <c r="E122" s="12">
        <f>'Raw results'!C122</f>
        <v>1.2</v>
      </c>
      <c r="F122" s="9">
        <f>'Raw results'!M122</f>
        <v>2.2070437350012498E-8</v>
      </c>
      <c r="G122" s="5">
        <f>'Raw results'!N122</f>
        <v>2.2782026744545236</v>
      </c>
      <c r="H122" s="4">
        <f t="shared" si="8"/>
        <v>1.6442931258470269E-8</v>
      </c>
    </row>
    <row r="123" spans="1:8">
      <c r="A123" s="6">
        <f>'Raw results'!A123</f>
        <v>9</v>
      </c>
      <c r="B123" s="7">
        <f>'Raw results'!B123</f>
        <v>0.2</v>
      </c>
      <c r="C123" s="13">
        <f t="shared" si="9"/>
        <v>1.8633899812498245E-2</v>
      </c>
      <c r="D123" s="12">
        <f t="shared" si="10"/>
        <v>0.3491891283101653</v>
      </c>
      <c r="E123" s="12">
        <f>'Raw results'!C123</f>
        <v>1.25</v>
      </c>
      <c r="F123" s="9">
        <f>'Raw results'!M123</f>
        <v>2.31193873379384E-8</v>
      </c>
      <c r="G123" s="5">
        <f>'Raw results'!N123</f>
        <v>2.2749361591708368</v>
      </c>
      <c r="H123" s="4">
        <f t="shared" si="8"/>
        <v>1.714952961466138E-8</v>
      </c>
    </row>
    <row r="124" spans="1:8">
      <c r="A124" s="6">
        <f>'Raw results'!A124</f>
        <v>9</v>
      </c>
      <c r="B124" s="7">
        <f>'Raw results'!B124</f>
        <v>0.2</v>
      </c>
      <c r="C124" s="13">
        <f t="shared" si="9"/>
        <v>1.9379255804998177E-2</v>
      </c>
      <c r="D124" s="12">
        <f t="shared" si="10"/>
        <v>0.34844377231766532</v>
      </c>
      <c r="E124" s="12">
        <f>'Raw results'!C124</f>
        <v>1.3</v>
      </c>
      <c r="F124" s="9">
        <f>'Raw results'!M124</f>
        <v>2.477235359622875E-8</v>
      </c>
      <c r="G124" s="5">
        <f>'Raw results'!N124</f>
        <v>2.2715059734322649</v>
      </c>
      <c r="H124" s="4">
        <f t="shared" si="8"/>
        <v>1.8293610517166256E-8</v>
      </c>
    </row>
    <row r="125" spans="1:8">
      <c r="A125" s="6">
        <f>'Raw results'!A125</f>
        <v>9</v>
      </c>
      <c r="B125" s="7">
        <f>'Raw results'!B125</f>
        <v>0.2</v>
      </c>
      <c r="C125" s="13">
        <f t="shared" si="9"/>
        <v>2.012461179749811E-2</v>
      </c>
      <c r="D125" s="12">
        <f t="shared" si="10"/>
        <v>0.3476984163251654</v>
      </c>
      <c r="E125" s="12">
        <f>'Raw results'!C125</f>
        <v>1.35</v>
      </c>
      <c r="F125" s="9">
        <f>'Raw results'!M125</f>
        <v>2.7140556643007898E-8</v>
      </c>
      <c r="G125" s="5">
        <f>'Raw results'!N125</f>
        <v>2.2678546776553601</v>
      </c>
      <c r="H125" s="4">
        <f t="shared" si="8"/>
        <v>1.9949936418234875E-8</v>
      </c>
    </row>
    <row r="126" spans="1:8">
      <c r="A126" s="6">
        <f>'Raw results'!A126</f>
        <v>9</v>
      </c>
      <c r="B126" s="7">
        <f>'Raw results'!B126</f>
        <v>0.2</v>
      </c>
      <c r="C126" s="13">
        <f t="shared" si="9"/>
        <v>2.0869967789998035E-2</v>
      </c>
      <c r="D126" s="12">
        <f t="shared" si="10"/>
        <v>0.34695306033266543</v>
      </c>
      <c r="E126" s="12">
        <f>'Raw results'!C126</f>
        <v>1.4</v>
      </c>
      <c r="F126" s="9">
        <f>'Raw results'!M126</f>
        <v>3.0417116657498298E-8</v>
      </c>
      <c r="G126" s="5">
        <f>'Raw results'!N126</f>
        <v>2.2639071065938174</v>
      </c>
      <c r="H126" s="4">
        <f t="shared" si="8"/>
        <v>2.2250860193734862E-8</v>
      </c>
    </row>
    <row r="127" spans="1:8">
      <c r="A127" s="6">
        <f>'Raw results'!A127</f>
        <v>9</v>
      </c>
      <c r="B127" s="7">
        <f>'Raw results'!B127</f>
        <v>0.2</v>
      </c>
      <c r="C127" s="13">
        <f t="shared" si="9"/>
        <v>2.1615323782497965E-2</v>
      </c>
      <c r="D127" s="12">
        <f t="shared" si="10"/>
        <v>0.34620770434016557</v>
      </c>
      <c r="E127" s="12">
        <f>'Raw results'!C127</f>
        <v>1.45</v>
      </c>
      <c r="F127" s="9">
        <f>'Raw results'!M127</f>
        <v>3.4988781939740944E-8</v>
      </c>
      <c r="G127" s="5">
        <f>'Raw results'!N127</f>
        <v>2.2595675871103404</v>
      </c>
      <c r="H127" s="4">
        <f t="shared" si="8"/>
        <v>2.5465637328295926E-8</v>
      </c>
    </row>
    <row r="128" spans="1:8">
      <c r="A128" s="6">
        <f>'Raw results'!A128</f>
        <v>9</v>
      </c>
      <c r="B128" s="7">
        <f>'Raw results'!B128</f>
        <v>0.2</v>
      </c>
      <c r="C128" s="13">
        <f t="shared" si="9"/>
        <v>2.2360679774997897E-2</v>
      </c>
      <c r="D128" s="12">
        <f t="shared" si="10"/>
        <v>0.3454623483476657</v>
      </c>
      <c r="E128" s="12">
        <f>'Raw results'!C128</f>
        <v>1.5</v>
      </c>
      <c r="F128" s="9">
        <f>'Raw results'!M128</f>
        <v>4.1413404762572901E-8</v>
      </c>
      <c r="G128" s="5">
        <f>'Raw results'!N128</f>
        <v>2.2547088923141345</v>
      </c>
      <c r="H128" s="4">
        <f t="shared" si="8"/>
        <v>2.9979320360984554E-8</v>
      </c>
    </row>
    <row r="129" spans="1:8">
      <c r="A129" s="6">
        <f>'Raw results'!A129</f>
        <v>9</v>
      </c>
      <c r="B129" s="7">
        <f>'Raw results'!B129</f>
        <v>0.2</v>
      </c>
      <c r="C129" s="13">
        <f t="shared" si="9"/>
        <v>2.3106035767497826E-2</v>
      </c>
      <c r="D129" s="12">
        <f t="shared" si="10"/>
        <v>0.34471699235516573</v>
      </c>
      <c r="E129" s="12">
        <f>'Raw results'!C129</f>
        <v>1.55</v>
      </c>
      <c r="F129" s="9">
        <f>'Raw results'!M129</f>
        <v>5.0636358529906901E-8</v>
      </c>
      <c r="G129" s="5">
        <f>'Raw results'!N129</f>
        <v>2.2491544950667706</v>
      </c>
      <c r="H129" s="4">
        <f t="shared" si="8"/>
        <v>3.6442707431061625E-8</v>
      </c>
    </row>
    <row r="130" spans="1:8">
      <c r="A130" s="6">
        <f>'Raw results'!A130</f>
        <v>9</v>
      </c>
      <c r="B130" s="7">
        <f>'Raw results'!B130</f>
        <v>0.2</v>
      </c>
      <c r="C130" s="13">
        <f t="shared" si="9"/>
        <v>2.3851391759997759E-2</v>
      </c>
      <c r="D130" s="12">
        <f t="shared" si="10"/>
        <v>0.34397163636266581</v>
      </c>
      <c r="E130" s="12">
        <f>'Raw results'!C130</f>
        <v>1.6</v>
      </c>
      <c r="F130" s="9">
        <f>'Raw results'!M130</f>
        <v>6.4327746507836205E-8</v>
      </c>
      <c r="G130" s="5">
        <f>'Raw results'!N130</f>
        <v>2.2426499054068332</v>
      </c>
      <c r="H130" s="4">
        <f t="shared" si="8"/>
        <v>4.6000139386496809E-8</v>
      </c>
    </row>
    <row r="131" spans="1:8">
      <c r="D131" s="12"/>
      <c r="E131" s="12"/>
      <c r="H131" s="4"/>
    </row>
    <row r="132" spans="1:8">
      <c r="D132" s="12"/>
      <c r="E132" s="12"/>
      <c r="H132" s="4"/>
    </row>
    <row r="133" spans="1:8">
      <c r="D133" s="12"/>
      <c r="E133" s="12"/>
      <c r="H133" s="4"/>
    </row>
    <row r="134" spans="1:8">
      <c r="D134" s="12"/>
      <c r="E134" s="12"/>
      <c r="H134" s="4"/>
    </row>
    <row r="135" spans="1:8">
      <c r="D135" s="12"/>
      <c r="E135" s="12"/>
      <c r="H135" s="4"/>
    </row>
    <row r="136" spans="1:8">
      <c r="D136" s="12"/>
      <c r="E136" s="12"/>
      <c r="H136" s="4"/>
    </row>
    <row r="137" spans="1:8">
      <c r="D137" s="12"/>
      <c r="E137" s="12"/>
      <c r="H137" s="4"/>
    </row>
    <row r="138" spans="1:8">
      <c r="D138" s="12"/>
      <c r="E138" s="12"/>
      <c r="H138" s="4"/>
    </row>
    <row r="139" spans="1:8">
      <c r="D139" s="12"/>
      <c r="E139" s="12"/>
      <c r="H139" s="4"/>
    </row>
    <row r="140" spans="1:8">
      <c r="D140" s="12"/>
      <c r="E140" s="12"/>
      <c r="H140" s="4"/>
    </row>
    <row r="141" spans="1:8">
      <c r="D141" s="12"/>
      <c r="E141" s="12"/>
      <c r="H141" s="4"/>
    </row>
    <row r="142" spans="1:8">
      <c r="D142" s="12"/>
      <c r="E142" s="12"/>
      <c r="H142" s="4"/>
    </row>
    <row r="143" spans="1:8">
      <c r="D143" s="12"/>
      <c r="E143" s="12"/>
      <c r="H143" s="4"/>
    </row>
    <row r="144" spans="1:8">
      <c r="D144" s="12"/>
      <c r="E144" s="12"/>
      <c r="H144" s="4"/>
    </row>
    <row r="145" spans="4:8">
      <c r="D145" s="12"/>
      <c r="E145" s="12"/>
      <c r="H145" s="4"/>
    </row>
    <row r="146" spans="4:8">
      <c r="D146" s="12"/>
      <c r="E146" s="12"/>
      <c r="H146" s="4"/>
    </row>
    <row r="147" spans="4:8">
      <c r="D147" s="12"/>
      <c r="E147" s="12"/>
      <c r="H147" s="4"/>
    </row>
    <row r="148" spans="4:8">
      <c r="D148" s="12"/>
      <c r="E148" s="12"/>
      <c r="H148" s="4"/>
    </row>
    <row r="149" spans="4:8">
      <c r="D149" s="12"/>
      <c r="E149" s="12"/>
      <c r="H149" s="4"/>
    </row>
    <row r="150" spans="4:8">
      <c r="D150" s="12"/>
      <c r="E150" s="12"/>
      <c r="H150" s="4"/>
    </row>
    <row r="151" spans="4:8">
      <c r="D151" s="12"/>
      <c r="E151" s="12"/>
      <c r="H151" s="4"/>
    </row>
    <row r="152" spans="4:8">
      <c r="D152" s="12"/>
      <c r="E152" s="12"/>
      <c r="H152" s="4"/>
    </row>
    <row r="153" spans="4:8">
      <c r="D153" s="12"/>
      <c r="E153" s="12"/>
      <c r="H153" s="4"/>
    </row>
    <row r="154" spans="4:8">
      <c r="D154" s="12"/>
      <c r="E154" s="12"/>
      <c r="H154" s="4"/>
    </row>
    <row r="155" spans="4:8">
      <c r="D155" s="12"/>
      <c r="E155" s="12"/>
      <c r="H155" s="4"/>
    </row>
    <row r="156" spans="4:8">
      <c r="D156" s="12"/>
      <c r="E156" s="12"/>
      <c r="H156" s="4"/>
    </row>
    <row r="157" spans="4:8">
      <c r="D157" s="12"/>
      <c r="E157" s="12"/>
      <c r="H157" s="4"/>
    </row>
    <row r="158" spans="4:8">
      <c r="D158" s="12"/>
      <c r="E158" s="12"/>
      <c r="H158" s="4"/>
    </row>
    <row r="160" spans="4:8">
      <c r="D160" s="12"/>
      <c r="E160" s="12"/>
      <c r="H160" s="4"/>
    </row>
    <row r="161" spans="4:8">
      <c r="D161" s="12"/>
      <c r="E161" s="12"/>
      <c r="H161" s="4"/>
    </row>
    <row r="162" spans="4:8">
      <c r="D162" s="12"/>
      <c r="E162" s="12"/>
      <c r="H162" s="4"/>
    </row>
    <row r="163" spans="4:8">
      <c r="D163" s="12"/>
      <c r="E163" s="12"/>
      <c r="H163" s="4"/>
    </row>
    <row r="164" spans="4:8">
      <c r="D164" s="12"/>
      <c r="E164" s="12"/>
      <c r="H164" s="4"/>
    </row>
    <row r="165" spans="4:8">
      <c r="D165" s="12"/>
      <c r="E165" s="12"/>
      <c r="H165" s="4"/>
    </row>
    <row r="166" spans="4:8">
      <c r="D166" s="12"/>
      <c r="E166" s="12"/>
      <c r="H166" s="4"/>
    </row>
    <row r="167" spans="4:8">
      <c r="D167" s="12"/>
      <c r="E167" s="12"/>
      <c r="H167" s="4"/>
    </row>
    <row r="168" spans="4:8">
      <c r="D168" s="12"/>
      <c r="E168" s="12"/>
      <c r="H168" s="4"/>
    </row>
    <row r="169" spans="4:8">
      <c r="D169" s="12"/>
      <c r="E169" s="12"/>
      <c r="H169" s="4"/>
    </row>
    <row r="170" spans="4:8">
      <c r="D170" s="12"/>
      <c r="E170" s="12"/>
      <c r="H170" s="4"/>
    </row>
    <row r="171" spans="4:8">
      <c r="D171" s="12"/>
      <c r="E171" s="12"/>
      <c r="H171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0"/>
  <sheetViews>
    <sheetView workbookViewId="0">
      <selection activeCell="G2" sqref="G2"/>
    </sheetView>
  </sheetViews>
  <sheetFormatPr defaultRowHeight="15"/>
  <cols>
    <col min="1" max="1" width="5.7109375" style="8" customWidth="1"/>
    <col min="2" max="2" width="7.7109375" style="8" bestFit="1" customWidth="1"/>
    <col min="3" max="3" width="9.85546875" style="7" customWidth="1"/>
    <col min="4" max="4" width="14.7109375" style="5" customWidth="1"/>
    <col min="5" max="5" width="14.7109375" style="9" customWidth="1"/>
    <col min="6" max="6" width="14.7109375" style="13" customWidth="1"/>
    <col min="7" max="7" width="9" style="7"/>
    <col min="8" max="8" width="14.7109375" style="5" customWidth="1"/>
    <col min="9" max="9" width="14.7109375" style="9" customWidth="1"/>
    <col min="10" max="10" width="14.7109375" style="13" customWidth="1"/>
    <col min="11" max="11" width="14.7109375" style="3" customWidth="1"/>
    <col min="12" max="12" width="14.7109375" style="4" customWidth="1"/>
    <col min="13" max="13" width="20" style="4" bestFit="1" customWidth="1"/>
    <col min="14" max="14" width="14.7109375" style="5" customWidth="1"/>
    <col min="15" max="16" width="7.5703125" style="1" bestFit="1" customWidth="1"/>
  </cols>
  <sheetData>
    <row r="1" spans="1:14">
      <c r="A1" s="8" t="s">
        <v>5</v>
      </c>
      <c r="B1" s="8" t="s">
        <v>63</v>
      </c>
      <c r="C1" s="7" t="s">
        <v>18</v>
      </c>
      <c r="D1" s="5" t="s">
        <v>6</v>
      </c>
      <c r="E1" s="9" t="s">
        <v>7</v>
      </c>
      <c r="F1" s="13" t="s">
        <v>8</v>
      </c>
      <c r="G1" s="7" t="s">
        <v>18</v>
      </c>
      <c r="H1" s="5" t="s">
        <v>9</v>
      </c>
      <c r="I1" s="9" t="s">
        <v>10</v>
      </c>
      <c r="J1" s="13" t="s">
        <v>11</v>
      </c>
      <c r="K1" s="3" t="s">
        <v>0</v>
      </c>
      <c r="L1" s="4" t="s">
        <v>1</v>
      </c>
      <c r="M1" s="4" t="s">
        <v>17</v>
      </c>
      <c r="N1" s="5" t="s">
        <v>2</v>
      </c>
    </row>
    <row r="2" spans="1:14">
      <c r="A2" s="8">
        <v>7</v>
      </c>
      <c r="B2" s="8">
        <v>0.1</v>
      </c>
      <c r="C2" s="7">
        <v>0.4</v>
      </c>
      <c r="D2" s="5">
        <v>0.99969488429506004</v>
      </c>
      <c r="E2" s="9">
        <v>-8.7383767539166394E-9</v>
      </c>
      <c r="F2" s="13">
        <v>0.47689738454349601</v>
      </c>
      <c r="G2" s="7">
        <v>0.4</v>
      </c>
      <c r="H2" s="5">
        <v>0.99969488429678999</v>
      </c>
      <c r="I2" s="9">
        <v>-8.7384480250026002E-9</v>
      </c>
      <c r="J2" s="13">
        <v>0.476901274166872</v>
      </c>
      <c r="K2" s="3">
        <f t="shared" ref="K2:K26" si="0">0.5*(D2+H2)</f>
        <v>0.99969488429592501</v>
      </c>
      <c r="L2" s="4">
        <f t="shared" ref="L2:L26" si="1">0.5*(E2+I2)</f>
        <v>-8.7384123894596189E-9</v>
      </c>
      <c r="M2" s="4">
        <f t="shared" ref="M2:M26" si="2">10^-6*(F2+J2)/2</f>
        <v>4.7689932935518393E-7</v>
      </c>
      <c r="N2" s="5">
        <f>30*PI()*IMREAL(IMSQRT(IMSUB(COMPLEX(1,0),IMPOWER(COMPLEX(K2,L2),2))))</f>
        <v>2.3280123278255829</v>
      </c>
    </row>
    <row r="3" spans="1:14">
      <c r="A3" s="8">
        <v>7</v>
      </c>
      <c r="B3" s="8">
        <v>0.1</v>
      </c>
      <c r="C3" s="7">
        <v>0.45</v>
      </c>
      <c r="D3" s="5">
        <v>0.99969734009021805</v>
      </c>
      <c r="E3" s="9">
        <v>-4.00566605157743E-9</v>
      </c>
      <c r="F3" s="13">
        <v>0.21860944167871199</v>
      </c>
      <c r="G3" s="7">
        <v>0.45</v>
      </c>
      <c r="H3" s="5">
        <v>0.99969734009029598</v>
      </c>
      <c r="I3" s="9">
        <v>-4.0056483312406604E-9</v>
      </c>
      <c r="J3" s="13">
        <v>0.218608474590373</v>
      </c>
      <c r="K3" s="3">
        <f t="shared" si="0"/>
        <v>0.99969734009025701</v>
      </c>
      <c r="L3" s="4">
        <f t="shared" si="1"/>
        <v>-4.0056571914090456E-9</v>
      </c>
      <c r="M3" s="4">
        <f t="shared" si="2"/>
        <v>2.186089581345425E-7</v>
      </c>
      <c r="N3" s="5">
        <f t="shared" ref="N3:N54" si="3">30*PI()*IMREAL(IMSQRT(IMSUB(COMPLEX(1,0),IMPOWER(COMPLEX(K3,L3),2))))</f>
        <v>2.3186260505379814</v>
      </c>
    </row>
    <row r="4" spans="1:14">
      <c r="A4" s="8">
        <v>7</v>
      </c>
      <c r="B4" s="8">
        <v>0.1</v>
      </c>
      <c r="C4" s="7">
        <v>0.5</v>
      </c>
      <c r="D4" s="5">
        <v>0.99969930502059101</v>
      </c>
      <c r="E4" s="9">
        <v>-1.63541228710008E-9</v>
      </c>
      <c r="F4" s="13">
        <v>8.92527141289437E-2</v>
      </c>
      <c r="G4" s="7">
        <v>0.5</v>
      </c>
      <c r="H4" s="5">
        <v>0.99969930502062199</v>
      </c>
      <c r="I4" s="9">
        <v>-1.6354075591336E-9</v>
      </c>
      <c r="J4" s="13">
        <v>8.9252456099916902E-2</v>
      </c>
      <c r="K4" s="3">
        <f t="shared" si="0"/>
        <v>0.99969930502060644</v>
      </c>
      <c r="L4" s="4">
        <f t="shared" si="1"/>
        <v>-1.63540992311684E-9</v>
      </c>
      <c r="M4" s="4">
        <f t="shared" si="2"/>
        <v>8.9252585114430289E-8</v>
      </c>
      <c r="N4" s="5">
        <f t="shared" si="3"/>
        <v>2.3110884317696794</v>
      </c>
    </row>
    <row r="5" spans="1:14">
      <c r="A5" s="8">
        <v>7</v>
      </c>
      <c r="B5" s="8">
        <v>0.1</v>
      </c>
      <c r="C5" s="7">
        <v>0.55000000000000004</v>
      </c>
      <c r="D5" s="5">
        <v>0.99970092865183402</v>
      </c>
      <c r="E5" s="9">
        <v>-1.7799896844081199E-9</v>
      </c>
      <c r="F5" s="13">
        <v>9.7143033416150507E-2</v>
      </c>
      <c r="G5" s="7">
        <v>0.55000000000000004</v>
      </c>
      <c r="H5" s="5">
        <v>0.99970092865191895</v>
      </c>
      <c r="I5" s="9">
        <v>-1.7799923007392301E-9</v>
      </c>
      <c r="J5" s="13">
        <v>9.71431762025627E-2</v>
      </c>
      <c r="K5" s="3">
        <f t="shared" si="0"/>
        <v>0.99970092865187654</v>
      </c>
      <c r="L5" s="4">
        <f t="shared" si="1"/>
        <v>-1.7799909925736751E-9</v>
      </c>
      <c r="M5" s="4">
        <f t="shared" si="2"/>
        <v>9.7143104809356596E-8</v>
      </c>
      <c r="N5" s="5">
        <f t="shared" si="3"/>
        <v>2.3048414505941848</v>
      </c>
    </row>
    <row r="6" spans="1:14">
      <c r="A6" s="8">
        <v>7</v>
      </c>
      <c r="B6" s="8">
        <v>0.1</v>
      </c>
      <c r="C6" s="7">
        <v>0.6</v>
      </c>
      <c r="D6" s="5">
        <v>0.99970231093553596</v>
      </c>
      <c r="E6" s="9">
        <v>-8.2176695714685601E-10</v>
      </c>
      <c r="F6" s="13">
        <v>4.4847976186418101E-2</v>
      </c>
      <c r="G6" s="7">
        <v>0.6</v>
      </c>
      <c r="H6" s="5">
        <v>0.99970231093560402</v>
      </c>
      <c r="I6" s="9">
        <v>-8.2176631048003199E-10</v>
      </c>
      <c r="J6" s="13">
        <v>4.4847940894541097E-2</v>
      </c>
      <c r="K6" s="3">
        <f t="shared" si="0"/>
        <v>0.99970231093557005</v>
      </c>
      <c r="L6" s="4">
        <f t="shared" si="1"/>
        <v>-8.21766633813444E-10</v>
      </c>
      <c r="M6" s="4">
        <f t="shared" si="2"/>
        <v>4.4847958540479599E-8</v>
      </c>
      <c r="N6" s="5">
        <f t="shared" si="3"/>
        <v>2.2995096807289879</v>
      </c>
    </row>
    <row r="7" spans="1:14">
      <c r="A7" s="8">
        <v>7</v>
      </c>
      <c r="B7" s="8">
        <v>0.1</v>
      </c>
      <c r="C7" s="7">
        <v>0.65</v>
      </c>
      <c r="D7" s="5">
        <v>0.99970351814257996</v>
      </c>
      <c r="E7" s="9">
        <v>-5.8163548196407905E-10</v>
      </c>
      <c r="F7" s="13">
        <v>3.1742787924775598E-2</v>
      </c>
      <c r="G7" s="7">
        <v>0.65</v>
      </c>
      <c r="H7" s="5">
        <v>0.99970351814296599</v>
      </c>
      <c r="I7" s="9">
        <v>-5.8163177625082296E-10</v>
      </c>
      <c r="J7" s="13">
        <v>3.1742585685274001E-2</v>
      </c>
      <c r="K7" s="3">
        <f t="shared" si="0"/>
        <v>0.99970351814277292</v>
      </c>
      <c r="L7" s="4">
        <f t="shared" si="1"/>
        <v>-5.8163362910745105E-10</v>
      </c>
      <c r="M7" s="4">
        <f t="shared" si="2"/>
        <v>3.1742686805024799E-8</v>
      </c>
      <c r="N7" s="5">
        <f t="shared" si="3"/>
        <v>2.2948430795204806</v>
      </c>
    </row>
    <row r="8" spans="1:14">
      <c r="A8" s="8">
        <v>7</v>
      </c>
      <c r="B8" s="8">
        <v>0.1</v>
      </c>
      <c r="C8" s="7">
        <v>0.7</v>
      </c>
      <c r="D8" s="5">
        <v>0.99970459475339002</v>
      </c>
      <c r="E8" s="9">
        <v>-4.8399105028492704E-10</v>
      </c>
      <c r="F8" s="13">
        <v>2.6413837778267901E-2</v>
      </c>
      <c r="G8" s="7">
        <v>0.7</v>
      </c>
      <c r="H8" s="5">
        <v>0.99970459475343298</v>
      </c>
      <c r="I8" s="9">
        <v>-4.8398894347362301E-10</v>
      </c>
      <c r="J8" s="13">
        <v>2.6413722798926901E-2</v>
      </c>
      <c r="K8" s="3">
        <f t="shared" si="0"/>
        <v>0.99970459475341156</v>
      </c>
      <c r="L8" s="4">
        <f t="shared" si="1"/>
        <v>-4.8398999687927502E-10</v>
      </c>
      <c r="M8" s="4">
        <f t="shared" si="2"/>
        <v>2.64137802885974E-8</v>
      </c>
      <c r="N8" s="5">
        <f t="shared" si="3"/>
        <v>2.2906732900928235</v>
      </c>
    </row>
    <row r="9" spans="1:14">
      <c r="A9" s="8">
        <v>7</v>
      </c>
      <c r="B9" s="8">
        <v>0.1</v>
      </c>
      <c r="C9" s="7">
        <v>0.75</v>
      </c>
      <c r="D9" s="5">
        <v>0.99970557213649403</v>
      </c>
      <c r="E9" s="9">
        <v>-4.1931078484108501E-10</v>
      </c>
      <c r="F9" s="13">
        <v>2.2883908789119899E-2</v>
      </c>
      <c r="G9" s="7">
        <v>0.75</v>
      </c>
      <c r="H9" s="5">
        <v>0.99970557213664402</v>
      </c>
      <c r="I9" s="9">
        <v>-4.1930870471493401E-10</v>
      </c>
      <c r="J9" s="13">
        <v>2.2883795266122602E-2</v>
      </c>
      <c r="K9" s="3">
        <f t="shared" si="0"/>
        <v>0.99970557213656908</v>
      </c>
      <c r="L9" s="4">
        <f t="shared" si="1"/>
        <v>-4.1930974477800951E-10</v>
      </c>
      <c r="M9" s="4">
        <f t="shared" si="2"/>
        <v>2.2883852027621249E-8</v>
      </c>
      <c r="N9" s="5">
        <f t="shared" si="3"/>
        <v>2.2868812276836903</v>
      </c>
    </row>
    <row r="10" spans="1:14">
      <c r="A10" s="8">
        <v>7</v>
      </c>
      <c r="B10" s="8">
        <v>0.1</v>
      </c>
      <c r="C10" s="7">
        <v>0.8</v>
      </c>
      <c r="D10" s="5">
        <v>0.99970647463885098</v>
      </c>
      <c r="E10" s="9">
        <v>-3.66996948269905E-10</v>
      </c>
      <c r="F10" s="13">
        <v>2.00288783253613E-2</v>
      </c>
      <c r="G10" s="7">
        <v>0.8</v>
      </c>
      <c r="H10" s="5">
        <v>0.99970647463887297</v>
      </c>
      <c r="I10" s="9">
        <v>-3.6699512556243698E-10</v>
      </c>
      <c r="J10" s="13">
        <v>2.0028778851002502E-2</v>
      </c>
      <c r="K10" s="3">
        <f t="shared" si="0"/>
        <v>0.99970647463886197</v>
      </c>
      <c r="L10" s="4">
        <f t="shared" si="1"/>
        <v>-3.6699603691617102E-10</v>
      </c>
      <c r="M10" s="4">
        <f t="shared" si="2"/>
        <v>2.00288285881819E-8</v>
      </c>
      <c r="N10" s="5">
        <f t="shared" si="3"/>
        <v>2.2833740932738671</v>
      </c>
    </row>
    <row r="11" spans="1:14">
      <c r="A11" s="8">
        <v>7</v>
      </c>
      <c r="B11" s="8">
        <v>0.1</v>
      </c>
      <c r="C11" s="7">
        <v>0.85</v>
      </c>
      <c r="D11" s="5">
        <v>0.99970732083646696</v>
      </c>
      <c r="E11" s="9">
        <v>-3.2507927258685597E-10</v>
      </c>
      <c r="F11" s="13">
        <v>1.7741218905042901E-2</v>
      </c>
      <c r="G11" s="7">
        <v>0.85</v>
      </c>
      <c r="H11" s="5">
        <v>0.99970732083653402</v>
      </c>
      <c r="I11" s="9">
        <v>-3.2507952465887199E-10</v>
      </c>
      <c r="J11" s="13">
        <v>1.7741232661886899E-2</v>
      </c>
      <c r="K11" s="3">
        <f t="shared" si="0"/>
        <v>0.99970732083650049</v>
      </c>
      <c r="L11" s="4">
        <f t="shared" si="1"/>
        <v>-3.2507939862286401E-10</v>
      </c>
      <c r="M11" s="4">
        <f t="shared" si="2"/>
        <v>1.77412257834649E-8</v>
      </c>
      <c r="N11" s="5">
        <f t="shared" si="3"/>
        <v>2.280080856317932</v>
      </c>
    </row>
    <row r="12" spans="1:14">
      <c r="A12" s="8">
        <v>7</v>
      </c>
      <c r="B12" s="8">
        <v>0.1</v>
      </c>
      <c r="C12" s="7">
        <v>0.9</v>
      </c>
      <c r="D12" s="5">
        <v>0.99970812561133005</v>
      </c>
      <c r="E12" s="9">
        <v>-2.9812056732942998E-10</v>
      </c>
      <c r="F12" s="13">
        <v>1.62699461057575E-2</v>
      </c>
      <c r="G12" s="7">
        <v>0.9</v>
      </c>
      <c r="H12" s="5">
        <v>0.99970812561161604</v>
      </c>
      <c r="I12" s="9">
        <v>-2.9812272147832899E-10</v>
      </c>
      <c r="J12" s="13">
        <v>1.62700636685503E-2</v>
      </c>
      <c r="K12" s="3">
        <f t="shared" si="0"/>
        <v>0.99970812561147304</v>
      </c>
      <c r="L12" s="4">
        <f t="shared" si="1"/>
        <v>-2.9812164440387946E-10</v>
      </c>
      <c r="M12" s="4">
        <f t="shared" si="2"/>
        <v>1.6270004887153898E-8</v>
      </c>
      <c r="N12" s="5">
        <f t="shared" si="3"/>
        <v>2.2769444066416296</v>
      </c>
    </row>
    <row r="13" spans="1:14">
      <c r="A13" s="8">
        <v>7</v>
      </c>
      <c r="B13" s="8">
        <v>0.1</v>
      </c>
      <c r="C13" s="7">
        <v>0.95</v>
      </c>
      <c r="D13" s="5">
        <v>0.99970890153918901</v>
      </c>
      <c r="E13" s="9">
        <v>-2.7571126036206202E-10</v>
      </c>
      <c r="F13" s="13">
        <v>1.504695696451E-2</v>
      </c>
      <c r="G13" s="7">
        <v>0.95</v>
      </c>
      <c r="H13" s="5">
        <v>0.99970890154259295</v>
      </c>
      <c r="I13" s="9">
        <v>-2.75715336853319E-10</v>
      </c>
      <c r="J13" s="13">
        <v>1.5047179439241099E-2</v>
      </c>
      <c r="K13" s="3">
        <f t="shared" si="0"/>
        <v>0.99970890154089098</v>
      </c>
      <c r="L13" s="4">
        <f t="shared" si="1"/>
        <v>-2.7571329860769051E-10</v>
      </c>
      <c r="M13" s="4">
        <f t="shared" si="2"/>
        <v>1.504706820187555E-8</v>
      </c>
      <c r="N13" s="5">
        <f t="shared" si="3"/>
        <v>2.2739162780206938</v>
      </c>
    </row>
    <row r="14" spans="1:14">
      <c r="A14" s="8">
        <v>7</v>
      </c>
      <c r="B14" s="8">
        <v>0.1</v>
      </c>
      <c r="C14" s="7">
        <v>1</v>
      </c>
      <c r="D14" s="5">
        <v>0.99970965947493096</v>
      </c>
      <c r="E14" s="9">
        <v>-2.6126405271675502E-10</v>
      </c>
      <c r="F14" s="13">
        <v>1.4258499824925599E-2</v>
      </c>
      <c r="G14" s="7">
        <v>1</v>
      </c>
      <c r="H14" s="5">
        <v>0.99970965947532398</v>
      </c>
      <c r="I14" s="9">
        <v>-2.61264424046924E-10</v>
      </c>
      <c r="J14" s="13">
        <v>1.42585200902897E-2</v>
      </c>
      <c r="K14" s="3">
        <f t="shared" si="0"/>
        <v>0.99970965947512747</v>
      </c>
      <c r="L14" s="4">
        <f t="shared" si="1"/>
        <v>-2.6126423838183951E-10</v>
      </c>
      <c r="M14" s="4">
        <f t="shared" si="2"/>
        <v>1.4258509957607649E-8</v>
      </c>
      <c r="N14" s="5">
        <f t="shared" si="3"/>
        <v>2.2709544764344254</v>
      </c>
    </row>
    <row r="15" spans="1:14">
      <c r="A15" s="8">
        <v>7</v>
      </c>
      <c r="B15" s="8">
        <v>0.1</v>
      </c>
      <c r="C15" s="7">
        <v>1.05</v>
      </c>
      <c r="D15" s="5">
        <v>0.99971040894416696</v>
      </c>
      <c r="E15" s="9">
        <v>-2.5251094519882202E-10</v>
      </c>
      <c r="F15" s="13">
        <v>1.37807985081382E-2</v>
      </c>
      <c r="G15" s="7">
        <v>1.05</v>
      </c>
      <c r="H15" s="5">
        <v>0.99971040894488405</v>
      </c>
      <c r="I15" s="9">
        <v>-2.5251103834118598E-10</v>
      </c>
      <c r="J15" s="13">
        <v>1.3780803591387799E-2</v>
      </c>
      <c r="K15" s="3">
        <f t="shared" si="0"/>
        <v>0.99971040894452545</v>
      </c>
      <c r="L15" s="4">
        <f t="shared" si="1"/>
        <v>-2.5251099177000403E-10</v>
      </c>
      <c r="M15" s="4">
        <f t="shared" si="2"/>
        <v>1.3780801049762999E-8</v>
      </c>
      <c r="N15" s="5">
        <f t="shared" si="3"/>
        <v>2.268021947679236</v>
      </c>
    </row>
    <row r="16" spans="1:14">
      <c r="A16" s="8">
        <v>7</v>
      </c>
      <c r="B16" s="8">
        <v>0.1</v>
      </c>
      <c r="C16" s="7">
        <v>1.1000000000000001</v>
      </c>
      <c r="D16" s="5">
        <v>0.999711159551817</v>
      </c>
      <c r="E16" s="9">
        <v>-2.4842225448805499E-10</v>
      </c>
      <c r="F16" s="13">
        <v>1.3557657991188301E-2</v>
      </c>
      <c r="G16" s="7">
        <v>1.1000000000000001</v>
      </c>
      <c r="H16" s="5">
        <v>0.99971115955197398</v>
      </c>
      <c r="I16" s="9">
        <v>-2.4842271540899899E-10</v>
      </c>
      <c r="J16" s="13">
        <v>1.35576831459738E-2</v>
      </c>
      <c r="K16" s="3">
        <f t="shared" si="0"/>
        <v>0.99971115955189549</v>
      </c>
      <c r="L16" s="4">
        <f t="shared" si="1"/>
        <v>-2.4842248494852699E-10</v>
      </c>
      <c r="M16" s="4">
        <f t="shared" si="2"/>
        <v>1.355767056858105E-8</v>
      </c>
      <c r="N16" s="5">
        <f t="shared" si="3"/>
        <v>2.2650811587499331</v>
      </c>
    </row>
    <row r="17" spans="1:14">
      <c r="A17" s="8">
        <v>7</v>
      </c>
      <c r="B17" s="8">
        <v>0.1</v>
      </c>
      <c r="C17" s="7">
        <v>1.1499999999999999</v>
      </c>
      <c r="D17" s="5">
        <v>0.999711920783796</v>
      </c>
      <c r="E17" s="9">
        <v>-2.49092650234214E-10</v>
      </c>
      <c r="F17" s="13">
        <v>1.3594244875338101E-2</v>
      </c>
      <c r="G17" s="7">
        <v>1.1499999999999999</v>
      </c>
      <c r="H17" s="5">
        <v>0.99971192078395799</v>
      </c>
      <c r="I17" s="9">
        <v>-2.4909218629420201E-10</v>
      </c>
      <c r="J17" s="13">
        <v>1.3594219555786701E-2</v>
      </c>
      <c r="K17" s="3">
        <f t="shared" si="0"/>
        <v>0.99971192078387694</v>
      </c>
      <c r="L17" s="4">
        <f t="shared" si="1"/>
        <v>-2.49092418264208E-10</v>
      </c>
      <c r="M17" s="4">
        <f t="shared" si="2"/>
        <v>1.3594232215562399E-8</v>
      </c>
      <c r="N17" s="5">
        <f t="shared" si="3"/>
        <v>2.2620948369549634</v>
      </c>
    </row>
    <row r="18" spans="1:14">
      <c r="A18" s="8">
        <v>7</v>
      </c>
      <c r="B18" s="8">
        <v>0.1</v>
      </c>
      <c r="C18" s="7">
        <v>1.2</v>
      </c>
      <c r="D18" s="5">
        <v>0.99971270266599199</v>
      </c>
      <c r="E18" s="9">
        <v>-2.5457444580557598E-10</v>
      </c>
      <c r="F18" s="13">
        <v>1.3893414165494E-2</v>
      </c>
      <c r="G18" s="7">
        <v>1.2</v>
      </c>
      <c r="H18" s="5">
        <v>0.99971270266633805</v>
      </c>
      <c r="I18" s="9">
        <v>-2.5457393716491399E-10</v>
      </c>
      <c r="J18" s="13">
        <v>1.38933864064023E-2</v>
      </c>
      <c r="K18" s="3">
        <f t="shared" si="0"/>
        <v>0.99971270266616497</v>
      </c>
      <c r="L18" s="4">
        <f t="shared" si="1"/>
        <v>-2.5457419148524501E-10</v>
      </c>
      <c r="M18" s="4">
        <f t="shared" si="2"/>
        <v>1.389340028594815E-8</v>
      </c>
      <c r="N18" s="5">
        <f t="shared" si="3"/>
        <v>2.2590233915364588</v>
      </c>
    </row>
    <row r="19" spans="1:14">
      <c r="A19" s="8">
        <v>7</v>
      </c>
      <c r="B19" s="8">
        <v>0.1</v>
      </c>
      <c r="C19" s="7">
        <v>1.25</v>
      </c>
      <c r="D19" s="5">
        <v>0.99971351640609496</v>
      </c>
      <c r="E19" s="9">
        <v>-2.65239061209388E-10</v>
      </c>
      <c r="F19" s="13">
        <v>1.4475436128664801E-2</v>
      </c>
      <c r="G19" s="7">
        <v>1.25</v>
      </c>
      <c r="H19" s="5">
        <v>0.99971351640841</v>
      </c>
      <c r="I19" s="9">
        <v>-2.6523834376023098E-10</v>
      </c>
      <c r="J19" s="13">
        <v>1.4475396973838201E-2</v>
      </c>
      <c r="K19" s="3">
        <f t="shared" si="0"/>
        <v>0.99971351640725248</v>
      </c>
      <c r="L19" s="4">
        <f t="shared" si="1"/>
        <v>-2.6523870248480952E-10</v>
      </c>
      <c r="M19" s="4">
        <f t="shared" si="2"/>
        <v>1.44754165512515E-8</v>
      </c>
      <c r="N19" s="5">
        <f t="shared" si="3"/>
        <v>2.2558223525336087</v>
      </c>
    </row>
    <row r="20" spans="1:14">
      <c r="A20" s="8">
        <v>7</v>
      </c>
      <c r="B20" s="8">
        <v>0.1</v>
      </c>
      <c r="C20" s="7">
        <v>1.3</v>
      </c>
      <c r="D20" s="5">
        <v>0.99971437524569295</v>
      </c>
      <c r="E20" s="9">
        <v>-2.8198472294655101E-10</v>
      </c>
      <c r="F20" s="13">
        <v>1.53893315247775E-2</v>
      </c>
      <c r="G20" s="7">
        <v>1.3</v>
      </c>
      <c r="H20" s="5">
        <v>0.99971437524575002</v>
      </c>
      <c r="I20" s="9">
        <v>-2.8198570867749898E-10</v>
      </c>
      <c r="J20" s="13">
        <v>1.5389385321097401E-2</v>
      </c>
      <c r="K20" s="3">
        <f t="shared" si="0"/>
        <v>0.99971437524572149</v>
      </c>
      <c r="L20" s="4">
        <f t="shared" si="1"/>
        <v>-2.8198521581202497E-10</v>
      </c>
      <c r="M20" s="4">
        <f t="shared" si="2"/>
        <v>1.5389358422937452E-8</v>
      </c>
      <c r="N20" s="5">
        <f t="shared" si="3"/>
        <v>2.2524389754195151</v>
      </c>
    </row>
    <row r="21" spans="1:14">
      <c r="A21" s="8">
        <v>7</v>
      </c>
      <c r="B21" s="8">
        <v>0.1</v>
      </c>
      <c r="C21" s="7">
        <v>1.35</v>
      </c>
      <c r="D21" s="5">
        <v>0.99971529402032699</v>
      </c>
      <c r="E21" s="9">
        <v>-3.06249668688967E-10</v>
      </c>
      <c r="F21" s="13">
        <v>1.67135922526594E-2</v>
      </c>
      <c r="G21" s="7">
        <v>1.35</v>
      </c>
      <c r="H21" s="5">
        <v>0.99971529402038595</v>
      </c>
      <c r="I21" s="9">
        <v>-3.0624971932417002E-10</v>
      </c>
      <c r="J21" s="13">
        <v>1.67135950160784E-2</v>
      </c>
      <c r="K21" s="3">
        <f t="shared" si="0"/>
        <v>0.99971529402035642</v>
      </c>
      <c r="L21" s="4">
        <f t="shared" si="1"/>
        <v>-3.0624969400656853E-10</v>
      </c>
      <c r="M21" s="4">
        <f t="shared" si="2"/>
        <v>1.6713593634368901E-8</v>
      </c>
      <c r="N21" s="5">
        <f t="shared" si="3"/>
        <v>2.2488138421427064</v>
      </c>
    </row>
    <row r="22" spans="1:14">
      <c r="A22" s="8">
        <v>7</v>
      </c>
      <c r="B22" s="8">
        <v>0.1</v>
      </c>
      <c r="C22" s="7">
        <v>1.4</v>
      </c>
      <c r="D22" s="5">
        <v>0.99971629256970096</v>
      </c>
      <c r="E22" s="9">
        <v>-3.4026309542580901E-10</v>
      </c>
      <c r="F22" s="13">
        <v>1.8569876858709599E-2</v>
      </c>
      <c r="G22" s="7">
        <v>1.4</v>
      </c>
      <c r="H22" s="5">
        <v>0.99971629256995298</v>
      </c>
      <c r="I22" s="9">
        <v>-3.4026233191995699E-10</v>
      </c>
      <c r="J22" s="13">
        <v>1.8569835190336399E-2</v>
      </c>
      <c r="K22" s="3">
        <f t="shared" si="0"/>
        <v>0.99971629256982697</v>
      </c>
      <c r="L22" s="4">
        <f t="shared" si="1"/>
        <v>-3.4026271367288303E-10</v>
      </c>
      <c r="M22" s="4">
        <f t="shared" si="2"/>
        <v>1.8569856024522997E-8</v>
      </c>
      <c r="N22" s="5">
        <f t="shared" si="3"/>
        <v>2.2448673055321544</v>
      </c>
    </row>
    <row r="23" spans="1:14">
      <c r="A23" s="8">
        <v>7</v>
      </c>
      <c r="B23" s="8">
        <v>0.1</v>
      </c>
      <c r="C23" s="7">
        <v>1.45</v>
      </c>
      <c r="D23" s="5">
        <v>0.99971739622084799</v>
      </c>
      <c r="E23" s="9">
        <v>-3.8754494693923901E-10</v>
      </c>
      <c r="F23" s="13">
        <v>2.1150286465450599E-2</v>
      </c>
      <c r="G23" s="7">
        <v>1.45</v>
      </c>
      <c r="H23" s="5">
        <v>0.99971739622171196</v>
      </c>
      <c r="I23" s="9">
        <v>-3.8754518115870902E-10</v>
      </c>
      <c r="J23" s="13">
        <v>2.1150299247990799E-2</v>
      </c>
      <c r="K23" s="3">
        <f t="shared" si="0"/>
        <v>0.99971739622127997</v>
      </c>
      <c r="L23" s="4">
        <f t="shared" si="1"/>
        <v>-3.8754506404897402E-10</v>
      </c>
      <c r="M23" s="4">
        <f t="shared" si="2"/>
        <v>2.1150292856720699E-8</v>
      </c>
      <c r="N23" s="5">
        <f t="shared" si="3"/>
        <v>2.2404972852831828</v>
      </c>
    </row>
    <row r="24" spans="1:14">
      <c r="A24" s="8">
        <v>7</v>
      </c>
      <c r="B24" s="8">
        <v>0.1</v>
      </c>
      <c r="C24" s="7">
        <v>1.5</v>
      </c>
      <c r="D24" s="5">
        <v>0.99971863897400703</v>
      </c>
      <c r="E24" s="9">
        <v>-4.5371568285227602E-10</v>
      </c>
      <c r="F24" s="13">
        <v>2.4761557961166501E-2</v>
      </c>
      <c r="G24" s="7">
        <v>1.5</v>
      </c>
      <c r="H24" s="5">
        <v>0.99971863897409297</v>
      </c>
      <c r="I24" s="9">
        <v>-4.5371569949751403E-10</v>
      </c>
      <c r="J24" s="13">
        <v>2.4761558869581202E-2</v>
      </c>
      <c r="K24" s="3">
        <f t="shared" si="0"/>
        <v>0.99971863897405</v>
      </c>
      <c r="L24" s="4">
        <f t="shared" si="1"/>
        <v>-4.5371569117489502E-10</v>
      </c>
      <c r="M24" s="4">
        <f t="shared" si="2"/>
        <v>2.4761558415373848E-8</v>
      </c>
      <c r="N24" s="5">
        <f t="shared" si="3"/>
        <v>2.2355662482147372</v>
      </c>
    </row>
    <row r="25" spans="1:14">
      <c r="A25" s="8">
        <v>7</v>
      </c>
      <c r="B25" s="8">
        <v>0.1</v>
      </c>
      <c r="C25" s="7">
        <v>1.55</v>
      </c>
      <c r="D25" s="5">
        <v>0.99972006835025196</v>
      </c>
      <c r="E25" s="9">
        <v>-5.4804190660443096E-10</v>
      </c>
      <c r="F25" s="13">
        <v>2.9909416730371501E-2</v>
      </c>
      <c r="G25" s="7">
        <v>1.55</v>
      </c>
      <c r="H25" s="5">
        <v>0.99972006836772698</v>
      </c>
      <c r="I25" s="9">
        <v>-5.4804079284258395E-10</v>
      </c>
      <c r="J25" s="13">
        <v>2.9909355946758399E-2</v>
      </c>
      <c r="K25" s="3">
        <f t="shared" si="0"/>
        <v>0.99972006835898952</v>
      </c>
      <c r="L25" s="4">
        <f t="shared" si="1"/>
        <v>-5.4804134972350745E-10</v>
      </c>
      <c r="M25" s="4">
        <f t="shared" si="2"/>
        <v>2.9909386338564949E-8</v>
      </c>
      <c r="N25" s="5">
        <f t="shared" si="3"/>
        <v>2.2298811945302242</v>
      </c>
    </row>
    <row r="26" spans="1:14">
      <c r="A26" s="8">
        <v>7</v>
      </c>
      <c r="B26" s="8">
        <v>0.1</v>
      </c>
      <c r="C26" s="7">
        <v>1.6</v>
      </c>
      <c r="D26" s="5">
        <v>0.99972175316046696</v>
      </c>
      <c r="E26" s="9">
        <v>-6.8648094007949996E-10</v>
      </c>
      <c r="F26" s="13">
        <v>3.7464734478990902E-2</v>
      </c>
      <c r="G26" s="7">
        <v>1.6</v>
      </c>
      <c r="H26" s="5">
        <v>0.999721753161538</v>
      </c>
      <c r="I26" s="9">
        <v>-6.8648294123135601E-10</v>
      </c>
      <c r="J26" s="13">
        <v>3.7464843691961798E-2</v>
      </c>
      <c r="K26" s="3">
        <f t="shared" si="0"/>
        <v>0.99972175316100254</v>
      </c>
      <c r="L26" s="4">
        <f t="shared" si="1"/>
        <v>-6.8648194065542798E-10</v>
      </c>
      <c r="M26" s="4">
        <f t="shared" si="2"/>
        <v>3.7464789085476345E-8</v>
      </c>
      <c r="N26" s="5">
        <f t="shared" si="3"/>
        <v>2.2231616005803994</v>
      </c>
    </row>
    <row r="28" spans="1:14">
      <c r="A28" s="8">
        <v>7</v>
      </c>
      <c r="B28" s="8">
        <v>0.2</v>
      </c>
      <c r="C28" s="7">
        <v>0.4</v>
      </c>
      <c r="D28" s="5">
        <v>0.99969672951008903</v>
      </c>
      <c r="E28" s="9">
        <v>-2.1151290799723201E-8</v>
      </c>
      <c r="F28" s="13">
        <v>1.1543328407745499</v>
      </c>
      <c r="G28" s="7">
        <v>0.4</v>
      </c>
      <c r="H28" s="5">
        <v>0.99969672951231703</v>
      </c>
      <c r="I28" s="9">
        <v>-2.11516075395619E-8</v>
      </c>
      <c r="J28" s="13">
        <v>1.1543501268684</v>
      </c>
      <c r="K28" s="3">
        <f t="shared" ref="K28:K52" si="4">0.5*(D28+H28)</f>
        <v>0.99969672951120303</v>
      </c>
      <c r="L28" s="4">
        <f t="shared" ref="L28:L52" si="5">0.5*(E28+I28)</f>
        <v>-2.115144916964255E-8</v>
      </c>
      <c r="M28" s="4">
        <f t="shared" ref="M28:M52" si="6">10^-6*(F28+J28)/2</f>
        <v>1.1543414838214749E-6</v>
      </c>
      <c r="N28" s="5">
        <f t="shared" si="3"/>
        <v>2.3209632903056598</v>
      </c>
    </row>
    <row r="29" spans="1:14">
      <c r="A29" s="8">
        <v>7</v>
      </c>
      <c r="B29" s="8">
        <v>0.2</v>
      </c>
      <c r="C29" s="7">
        <v>0.45</v>
      </c>
      <c r="D29" s="5">
        <v>0.99969926269020704</v>
      </c>
      <c r="E29" s="9">
        <v>-3.27038653048421E-9</v>
      </c>
      <c r="F29" s="13">
        <v>0.178481521998367</v>
      </c>
      <c r="G29" s="7">
        <v>0.45</v>
      </c>
      <c r="H29" s="5">
        <v>0.99969926269040998</v>
      </c>
      <c r="I29" s="9">
        <v>-3.2703737779226E-9</v>
      </c>
      <c r="J29" s="13">
        <v>0.17848082602662699</v>
      </c>
      <c r="K29" s="3">
        <f t="shared" si="4"/>
        <v>0.99969926269030851</v>
      </c>
      <c r="L29" s="4">
        <f t="shared" si="5"/>
        <v>-3.2703801542034052E-9</v>
      </c>
      <c r="M29" s="4">
        <f t="shared" si="6"/>
        <v>1.7848117401249698E-7</v>
      </c>
      <c r="N29" s="5">
        <f t="shared" si="3"/>
        <v>2.3112510731975524</v>
      </c>
    </row>
    <row r="30" spans="1:14">
      <c r="A30" s="8">
        <v>7</v>
      </c>
      <c r="B30" s="8">
        <v>0.2</v>
      </c>
      <c r="C30" s="7">
        <v>0.5</v>
      </c>
      <c r="D30" s="5">
        <v>0.99970127041619505</v>
      </c>
      <c r="E30" s="9">
        <v>-1.14010499940949E-9</v>
      </c>
      <c r="F30" s="13">
        <v>6.2221292081467199E-2</v>
      </c>
      <c r="G30" s="7">
        <v>0.5</v>
      </c>
      <c r="H30" s="5">
        <v>0.99970127041639301</v>
      </c>
      <c r="I30" s="9">
        <v>-1.14010637219224E-9</v>
      </c>
      <c r="J30" s="13">
        <v>6.2221367001160197E-2</v>
      </c>
      <c r="K30" s="3">
        <f t="shared" si="4"/>
        <v>0.99970127041629397</v>
      </c>
      <c r="L30" s="4">
        <f t="shared" si="5"/>
        <v>-1.1401056858008649E-9</v>
      </c>
      <c r="M30" s="4">
        <f t="shared" si="6"/>
        <v>6.222132954131369E-8</v>
      </c>
      <c r="N30" s="5">
        <f t="shared" si="3"/>
        <v>2.3035243397599614</v>
      </c>
    </row>
    <row r="31" spans="1:14">
      <c r="A31" s="8">
        <v>7</v>
      </c>
      <c r="B31" s="8">
        <v>0.2</v>
      </c>
      <c r="C31" s="7">
        <v>0.55000000000000004</v>
      </c>
      <c r="D31" s="5">
        <v>0.99970292609100497</v>
      </c>
      <c r="E31" s="9">
        <v>-1.0805305442144901E-9</v>
      </c>
      <c r="F31" s="13">
        <v>5.8970012963138703E-2</v>
      </c>
      <c r="G31" s="7">
        <v>0.55000000000000004</v>
      </c>
      <c r="H31" s="5">
        <v>0.99970292609120903</v>
      </c>
      <c r="I31" s="9">
        <v>-1.0805279167684701E-9</v>
      </c>
      <c r="J31" s="13">
        <v>5.8969869570129702E-2</v>
      </c>
      <c r="K31" s="3">
        <f t="shared" si="4"/>
        <v>0.999702926091107</v>
      </c>
      <c r="L31" s="4">
        <f t="shared" si="5"/>
        <v>-1.08052923049148E-9</v>
      </c>
      <c r="M31" s="4">
        <f t="shared" si="6"/>
        <v>5.8969941266634195E-8</v>
      </c>
      <c r="N31" s="5">
        <f t="shared" si="3"/>
        <v>2.2971329100538913</v>
      </c>
    </row>
    <row r="32" spans="1:14">
      <c r="A32" s="8">
        <v>7</v>
      </c>
      <c r="B32" s="8">
        <v>0.2</v>
      </c>
      <c r="C32" s="7">
        <v>0.6</v>
      </c>
      <c r="D32" s="5">
        <v>0.99970433325017405</v>
      </c>
      <c r="E32" s="9">
        <v>-6.85717617911832E-10</v>
      </c>
      <c r="F32" s="13">
        <v>3.7423076130355303E-2</v>
      </c>
      <c r="G32" s="7">
        <v>0.6</v>
      </c>
      <c r="H32" s="5">
        <v>0.99970433325034402</v>
      </c>
      <c r="I32" s="9">
        <v>-6.8572208805227399E-10</v>
      </c>
      <c r="J32" s="13">
        <v>3.7423320088511902E-2</v>
      </c>
      <c r="K32" s="3">
        <f t="shared" si="4"/>
        <v>0.99970433325025909</v>
      </c>
      <c r="L32" s="4">
        <f t="shared" si="5"/>
        <v>-6.8571985298205305E-10</v>
      </c>
      <c r="M32" s="4">
        <f t="shared" si="6"/>
        <v>3.7423198109433607E-8</v>
      </c>
      <c r="N32" s="5">
        <f t="shared" si="3"/>
        <v>2.2916868083990654</v>
      </c>
    </row>
    <row r="33" spans="1:14">
      <c r="A33" s="8">
        <v>7</v>
      </c>
      <c r="B33" s="8">
        <v>0.2</v>
      </c>
      <c r="C33" s="7">
        <v>0.65</v>
      </c>
      <c r="D33" s="5">
        <v>0.99970555898629998</v>
      </c>
      <c r="E33" s="9">
        <v>-5.1273146509090804E-10</v>
      </c>
      <c r="F33" s="13">
        <v>2.7982347472648401E-2</v>
      </c>
      <c r="G33" s="7">
        <v>0.65</v>
      </c>
      <c r="H33" s="5">
        <v>0.99970555898746705</v>
      </c>
      <c r="I33" s="9">
        <v>-5.1273265488849004E-10</v>
      </c>
      <c r="J33" s="13">
        <v>2.7982412405915799E-2</v>
      </c>
      <c r="K33" s="3">
        <f t="shared" si="4"/>
        <v>0.99970555898688351</v>
      </c>
      <c r="L33" s="4">
        <f t="shared" si="5"/>
        <v>-5.1273205998969904E-10</v>
      </c>
      <c r="M33" s="4">
        <f t="shared" si="6"/>
        <v>2.7982379939282098E-8</v>
      </c>
      <c r="N33" s="5">
        <f t="shared" si="3"/>
        <v>2.2869322877372338</v>
      </c>
    </row>
    <row r="34" spans="1:14">
      <c r="A34" s="8">
        <v>7</v>
      </c>
      <c r="B34" s="8">
        <v>0.2</v>
      </c>
      <c r="C34" s="7">
        <v>0.7</v>
      </c>
      <c r="D34" s="5">
        <v>0.99970665034032902</v>
      </c>
      <c r="E34" s="9">
        <v>-4.32607507539236E-10</v>
      </c>
      <c r="F34" s="13">
        <v>2.3609578150412501E-2</v>
      </c>
      <c r="G34" s="7">
        <v>0.7</v>
      </c>
      <c r="H34" s="5">
        <v>0.99970665034055906</v>
      </c>
      <c r="I34" s="9">
        <v>-4.3260795471440101E-10</v>
      </c>
      <c r="J34" s="13">
        <v>2.36096025550213E-2</v>
      </c>
      <c r="K34" s="3">
        <f t="shared" si="4"/>
        <v>0.99970665034044404</v>
      </c>
      <c r="L34" s="4">
        <f t="shared" si="5"/>
        <v>-4.3260773112681851E-10</v>
      </c>
      <c r="M34" s="4">
        <f t="shared" si="6"/>
        <v>2.36095903527169E-8</v>
      </c>
      <c r="N34" s="5">
        <f t="shared" si="3"/>
        <v>2.282690687889366</v>
      </c>
    </row>
    <row r="35" spans="1:14">
      <c r="A35" s="8">
        <v>7</v>
      </c>
      <c r="B35" s="8">
        <v>0.2</v>
      </c>
      <c r="C35" s="7">
        <v>0.75</v>
      </c>
      <c r="D35" s="5">
        <v>0.99970763955814901</v>
      </c>
      <c r="E35" s="9">
        <v>-3.8198092652788902E-10</v>
      </c>
      <c r="F35" s="13">
        <v>2.0846629750199599E-2</v>
      </c>
      <c r="G35" s="7">
        <v>0.75</v>
      </c>
      <c r="H35" s="5">
        <v>0.99970763955829001</v>
      </c>
      <c r="I35" s="9">
        <v>-3.8198065522828497E-10</v>
      </c>
      <c r="J35" s="13">
        <v>2.0846614944008999E-2</v>
      </c>
      <c r="K35" s="3">
        <f t="shared" si="4"/>
        <v>0.99970763955821951</v>
      </c>
      <c r="L35" s="4">
        <f t="shared" si="5"/>
        <v>-3.8198079087808703E-10</v>
      </c>
      <c r="M35" s="4">
        <f t="shared" si="6"/>
        <v>2.0846622347104298E-8</v>
      </c>
      <c r="N35" s="5">
        <f t="shared" si="3"/>
        <v>2.2788392186654725</v>
      </c>
    </row>
    <row r="36" spans="1:14">
      <c r="A36" s="8">
        <v>7</v>
      </c>
      <c r="B36" s="8">
        <v>0.2</v>
      </c>
      <c r="C36" s="7">
        <v>0.8</v>
      </c>
      <c r="D36" s="5">
        <v>0.99970855175664697</v>
      </c>
      <c r="E36" s="9">
        <v>-3.3597369331388202E-10</v>
      </c>
      <c r="F36" s="13">
        <v>1.8335782506172401E-2</v>
      </c>
      <c r="G36" s="7">
        <v>0.8</v>
      </c>
      <c r="H36" s="5">
        <v>0.99970855175690898</v>
      </c>
      <c r="I36" s="9">
        <v>-3.35973272596614E-10</v>
      </c>
      <c r="J36" s="13">
        <v>1.8335759545504801E-2</v>
      </c>
      <c r="K36" s="3">
        <f t="shared" si="4"/>
        <v>0.99970855175677797</v>
      </c>
      <c r="L36" s="4">
        <f t="shared" si="5"/>
        <v>-3.3597348295524803E-10</v>
      </c>
      <c r="M36" s="4">
        <f t="shared" si="6"/>
        <v>1.83357710258386E-8</v>
      </c>
      <c r="N36" s="5">
        <f t="shared" si="3"/>
        <v>2.275281838576086</v>
      </c>
    </row>
    <row r="37" spans="1:14">
      <c r="A37" s="8">
        <v>7</v>
      </c>
      <c r="B37" s="8">
        <v>0.2</v>
      </c>
      <c r="C37" s="7">
        <v>0.85</v>
      </c>
      <c r="D37" s="5">
        <v>0.99970940599693203</v>
      </c>
      <c r="E37" s="9">
        <v>-2.9909971825075198E-10</v>
      </c>
      <c r="F37" s="13">
        <v>1.63233833203115E-2</v>
      </c>
      <c r="G37" s="7">
        <v>0.85</v>
      </c>
      <c r="H37" s="5">
        <v>0.99970940599712499</v>
      </c>
      <c r="I37" s="9">
        <v>-2.9910020312382002E-10</v>
      </c>
      <c r="J37" s="13">
        <v>1.63234097822854E-2</v>
      </c>
      <c r="K37" s="3">
        <f t="shared" si="4"/>
        <v>0.99970940599702851</v>
      </c>
      <c r="L37" s="4">
        <f t="shared" si="5"/>
        <v>-2.9909996068728603E-10</v>
      </c>
      <c r="M37" s="4">
        <f t="shared" si="6"/>
        <v>1.6323396551298448E-8</v>
      </c>
      <c r="N37" s="5">
        <f t="shared" si="3"/>
        <v>2.2719454301162783</v>
      </c>
    </row>
    <row r="38" spans="1:14">
      <c r="A38" s="8">
        <v>7</v>
      </c>
      <c r="B38" s="8">
        <v>0.2</v>
      </c>
      <c r="C38" s="7">
        <v>0.9</v>
      </c>
      <c r="D38" s="5">
        <v>0.99971021752276201</v>
      </c>
      <c r="E38" s="9">
        <v>-2.7238894275343198E-10</v>
      </c>
      <c r="F38" s="13">
        <v>1.48656413011096E-2</v>
      </c>
      <c r="G38" s="7">
        <v>0.9</v>
      </c>
      <c r="H38" s="5">
        <v>0.99971021752374201</v>
      </c>
      <c r="I38" s="9">
        <v>-2.7238787209025599E-10</v>
      </c>
      <c r="J38" s="13">
        <v>1.48655828696088E-2</v>
      </c>
      <c r="K38" s="3">
        <f t="shared" si="4"/>
        <v>0.99971021752325195</v>
      </c>
      <c r="L38" s="4">
        <f t="shared" si="5"/>
        <v>-2.7238840742184396E-10</v>
      </c>
      <c r="M38" s="4">
        <f t="shared" si="6"/>
        <v>1.4865612085359199E-8</v>
      </c>
      <c r="N38" s="5">
        <f t="shared" si="3"/>
        <v>2.2687713027220018</v>
      </c>
    </row>
    <row r="39" spans="1:14">
      <c r="A39" s="8">
        <v>7</v>
      </c>
      <c r="B39" s="8">
        <v>0.2</v>
      </c>
      <c r="C39" s="7">
        <v>0.95</v>
      </c>
      <c r="D39" s="5">
        <v>0.99971099914519901</v>
      </c>
      <c r="E39" s="9">
        <v>-2.5270635193168601E-10</v>
      </c>
      <c r="F39" s="13">
        <v>1.37914628411659E-2</v>
      </c>
      <c r="G39" s="7">
        <v>0.95</v>
      </c>
      <c r="H39" s="5">
        <v>0.99971099915272499</v>
      </c>
      <c r="I39" s="9">
        <v>-2.5271359786818098E-10</v>
      </c>
      <c r="J39" s="13">
        <v>1.37918582885425E-2</v>
      </c>
      <c r="K39" s="3">
        <f t="shared" si="4"/>
        <v>0.999710999148962</v>
      </c>
      <c r="L39" s="4">
        <f t="shared" si="5"/>
        <v>-2.5270997489993352E-10</v>
      </c>
      <c r="M39" s="4">
        <f t="shared" si="6"/>
        <v>1.3791660564854199E-8</v>
      </c>
      <c r="N39" s="5">
        <f t="shared" si="3"/>
        <v>2.2657099189229317</v>
      </c>
    </row>
    <row r="40" spans="1:14">
      <c r="A40" s="8">
        <v>7</v>
      </c>
      <c r="B40" s="8">
        <v>0.2</v>
      </c>
      <c r="C40" s="7">
        <v>1</v>
      </c>
      <c r="D40" s="5">
        <v>0.999711761885272</v>
      </c>
      <c r="E40" s="9">
        <v>-2.39492323182341E-10</v>
      </c>
      <c r="F40" s="13">
        <v>1.30703065066074E-2</v>
      </c>
      <c r="G40" s="7">
        <v>1</v>
      </c>
      <c r="H40" s="5">
        <v>0.99971176189322197</v>
      </c>
      <c r="I40" s="9">
        <v>-2.39490911197684E-10</v>
      </c>
      <c r="J40" s="13">
        <v>1.3070229447468299E-2</v>
      </c>
      <c r="K40" s="3">
        <f t="shared" si="4"/>
        <v>0.99971176188924704</v>
      </c>
      <c r="L40" s="4">
        <f t="shared" si="5"/>
        <v>-2.394916171900125E-10</v>
      </c>
      <c r="M40" s="4">
        <f t="shared" si="6"/>
        <v>1.307026797703785E-8</v>
      </c>
      <c r="N40" s="5">
        <f t="shared" si="3"/>
        <v>2.2627185080806234</v>
      </c>
    </row>
    <row r="41" spans="1:14">
      <c r="A41" s="8">
        <v>7</v>
      </c>
      <c r="B41" s="8">
        <v>0.2</v>
      </c>
      <c r="C41" s="7">
        <v>1.05</v>
      </c>
      <c r="D41" s="5">
        <v>0.99971251538781802</v>
      </c>
      <c r="E41" s="9">
        <v>-2.3174661510984601E-10</v>
      </c>
      <c r="F41" s="13">
        <v>1.26475840691073E-2</v>
      </c>
      <c r="G41" s="7">
        <v>1.05</v>
      </c>
      <c r="H41" s="5">
        <v>0.99971251538907102</v>
      </c>
      <c r="I41" s="9">
        <v>-2.3174527758853801E-10</v>
      </c>
      <c r="J41" s="13">
        <v>1.26475110738095E-2</v>
      </c>
      <c r="K41" s="3">
        <f t="shared" si="4"/>
        <v>0.99971251538844452</v>
      </c>
      <c r="L41" s="4">
        <f t="shared" si="5"/>
        <v>-2.31745946349192E-10</v>
      </c>
      <c r="M41" s="4">
        <f t="shared" si="6"/>
        <v>1.2647547571458399E-8</v>
      </c>
      <c r="N41" s="5">
        <f t="shared" si="3"/>
        <v>2.2597594495792044</v>
      </c>
    </row>
    <row r="42" spans="1:14">
      <c r="A42" s="8">
        <v>7</v>
      </c>
      <c r="B42" s="8">
        <v>0.2</v>
      </c>
      <c r="C42" s="7">
        <v>1.1000000000000001</v>
      </c>
      <c r="D42" s="5">
        <v>0.99971326933095395</v>
      </c>
      <c r="E42" s="9">
        <v>-2.28569853588252E-10</v>
      </c>
      <c r="F42" s="13">
        <v>1.2474212137039E-2</v>
      </c>
      <c r="G42" s="7">
        <v>1.1000000000000001</v>
      </c>
      <c r="H42" s="5">
        <v>0.99971326933315596</v>
      </c>
      <c r="I42" s="9">
        <v>-2.2856863842158901E-10</v>
      </c>
      <c r="J42" s="13">
        <v>1.2474145819252601E-2</v>
      </c>
      <c r="K42" s="3">
        <f t="shared" si="4"/>
        <v>0.99971326933205495</v>
      </c>
      <c r="L42" s="4">
        <f t="shared" si="5"/>
        <v>-2.2856924600492049E-10</v>
      </c>
      <c r="M42" s="4">
        <f t="shared" si="6"/>
        <v>1.2474178978145799E-8</v>
      </c>
      <c r="N42" s="5">
        <f t="shared" si="3"/>
        <v>2.256794760314039</v>
      </c>
    </row>
    <row r="43" spans="1:14">
      <c r="A43" s="8">
        <v>7</v>
      </c>
      <c r="B43" s="8">
        <v>0.2</v>
      </c>
      <c r="C43" s="7">
        <v>1.1499999999999999</v>
      </c>
      <c r="D43" s="5">
        <v>0.99971403324564301</v>
      </c>
      <c r="E43" s="9">
        <v>-2.29652105022296E-10</v>
      </c>
      <c r="F43" s="13">
        <v>1.2533276067657801E-2</v>
      </c>
      <c r="G43" s="7">
        <v>1.1499999999999999</v>
      </c>
      <c r="H43" s="5">
        <v>0.99971403324658403</v>
      </c>
      <c r="I43" s="9">
        <v>-2.2965080414648999E-10</v>
      </c>
      <c r="J43" s="13">
        <v>1.2533205072290299E-2</v>
      </c>
      <c r="K43" s="3">
        <f t="shared" si="4"/>
        <v>0.99971403324611352</v>
      </c>
      <c r="L43" s="4">
        <f t="shared" si="5"/>
        <v>-2.29651454584393E-10</v>
      </c>
      <c r="M43" s="4">
        <f t="shared" si="6"/>
        <v>1.253324056997405E-8</v>
      </c>
      <c r="N43" s="5">
        <f t="shared" si="3"/>
        <v>2.2537868850139824</v>
      </c>
    </row>
    <row r="44" spans="1:14">
      <c r="A44" s="8">
        <v>7</v>
      </c>
      <c r="B44" s="8">
        <v>0.2</v>
      </c>
      <c r="C44" s="7">
        <v>1.2</v>
      </c>
      <c r="D44" s="5">
        <v>0.99971481716285004</v>
      </c>
      <c r="E44" s="9">
        <v>-2.3512467780338898E-10</v>
      </c>
      <c r="F44" s="13">
        <v>1.2831942023535501E-2</v>
      </c>
      <c r="G44" s="7">
        <v>1.2</v>
      </c>
      <c r="H44" s="5">
        <v>0.99971481716342903</v>
      </c>
      <c r="I44" s="9">
        <v>-2.3512433811920998E-10</v>
      </c>
      <c r="J44" s="13">
        <v>1.2831923485253E-2</v>
      </c>
      <c r="K44" s="3">
        <f t="shared" si="4"/>
        <v>0.99971481716313959</v>
      </c>
      <c r="L44" s="4">
        <f t="shared" si="5"/>
        <v>-2.3512450796129948E-10</v>
      </c>
      <c r="M44" s="4">
        <f t="shared" si="6"/>
        <v>1.2831932754394249E-8</v>
      </c>
      <c r="N44" s="5">
        <f t="shared" si="3"/>
        <v>2.2506960675401011</v>
      </c>
    </row>
    <row r="45" spans="1:14">
      <c r="A45" s="8">
        <v>7</v>
      </c>
      <c r="B45" s="8">
        <v>0.2</v>
      </c>
      <c r="C45" s="7">
        <v>1.25</v>
      </c>
      <c r="D45" s="5">
        <v>0.999715632257964</v>
      </c>
      <c r="E45" s="9">
        <v>-2.45463329289607E-10</v>
      </c>
      <c r="F45" s="13">
        <v>1.3396174488252E-2</v>
      </c>
      <c r="G45" s="7">
        <v>1.25</v>
      </c>
      <c r="H45" s="5">
        <v>0.99971563226141902</v>
      </c>
      <c r="I45" s="9">
        <v>-2.45465066890171E-10</v>
      </c>
      <c r="J45" s="13">
        <v>1.33962693178969E-2</v>
      </c>
      <c r="K45" s="3">
        <f t="shared" si="4"/>
        <v>0.99971563225969151</v>
      </c>
      <c r="L45" s="4">
        <f t="shared" si="5"/>
        <v>-2.45464198089889E-10</v>
      </c>
      <c r="M45" s="4">
        <f t="shared" si="6"/>
        <v>1.3396221903074449E-8</v>
      </c>
      <c r="N45" s="5">
        <f t="shared" si="3"/>
        <v>2.2474778057144618</v>
      </c>
    </row>
    <row r="46" spans="1:14">
      <c r="A46" s="8">
        <v>7</v>
      </c>
      <c r="B46" s="8">
        <v>0.2</v>
      </c>
      <c r="C46" s="7">
        <v>1.3</v>
      </c>
      <c r="D46" s="5">
        <v>0.99971649169576504</v>
      </c>
      <c r="E46" s="9">
        <v>-2.6152904762076302E-10</v>
      </c>
      <c r="F46" s="13">
        <v>1.42729619361618E-2</v>
      </c>
      <c r="G46" s="7">
        <v>1.3</v>
      </c>
      <c r="H46" s="5">
        <v>0.99971649169607602</v>
      </c>
      <c r="I46" s="9">
        <v>-2.6152774797891898E-10</v>
      </c>
      <c r="J46" s="13">
        <v>1.4272891008137801E-2</v>
      </c>
      <c r="K46" s="3">
        <f t="shared" si="4"/>
        <v>0.99971649169592047</v>
      </c>
      <c r="L46" s="4">
        <f t="shared" si="5"/>
        <v>-2.61528397799841E-10</v>
      </c>
      <c r="M46" s="4">
        <f t="shared" si="6"/>
        <v>1.4272926472149799E-8</v>
      </c>
      <c r="N46" s="5">
        <f t="shared" si="3"/>
        <v>2.2440794750496975</v>
      </c>
    </row>
    <row r="47" spans="1:14">
      <c r="A47" s="8">
        <v>7</v>
      </c>
      <c r="B47" s="8">
        <v>0.2</v>
      </c>
      <c r="C47" s="7">
        <v>1.35</v>
      </c>
      <c r="D47" s="5">
        <v>0.99971741021351701</v>
      </c>
      <c r="E47" s="9">
        <v>-2.84697978680424E-10</v>
      </c>
      <c r="F47" s="13">
        <v>1.5537407603381201E-2</v>
      </c>
      <c r="G47" s="7">
        <v>1.35</v>
      </c>
      <c r="H47" s="5">
        <v>0.99971741021362603</v>
      </c>
      <c r="I47" s="9">
        <v>-2.8469814958601398E-10</v>
      </c>
      <c r="J47" s="13">
        <v>1.5537416930563E-2</v>
      </c>
      <c r="K47" s="3">
        <f t="shared" si="4"/>
        <v>0.99971741021357152</v>
      </c>
      <c r="L47" s="4">
        <f t="shared" si="5"/>
        <v>-2.8469806413321897E-10</v>
      </c>
      <c r="M47" s="4">
        <f t="shared" si="6"/>
        <v>1.55374122669721E-8</v>
      </c>
      <c r="N47" s="5">
        <f t="shared" si="3"/>
        <v>2.2404418266308941</v>
      </c>
    </row>
    <row r="48" spans="1:14">
      <c r="A48" s="8">
        <v>7</v>
      </c>
      <c r="B48" s="8">
        <v>0.2</v>
      </c>
      <c r="C48" s="7">
        <v>1.4</v>
      </c>
      <c r="D48" s="5">
        <v>0.99971840743043205</v>
      </c>
      <c r="E48" s="9">
        <v>-3.1713025613365601E-10</v>
      </c>
      <c r="F48" s="13">
        <v>1.7307400901656299E-2</v>
      </c>
      <c r="G48" s="7">
        <v>1.4</v>
      </c>
      <c r="H48" s="5">
        <v>0.999718407430496</v>
      </c>
      <c r="I48" s="9">
        <v>-3.1712875730983998E-10</v>
      </c>
      <c r="J48" s="13">
        <v>1.7307319103265401E-2</v>
      </c>
      <c r="K48" s="3">
        <f t="shared" si="4"/>
        <v>0.99971840743046403</v>
      </c>
      <c r="L48" s="4">
        <f t="shared" si="5"/>
        <v>-3.17129506721748E-10</v>
      </c>
      <c r="M48" s="4">
        <f t="shared" si="6"/>
        <v>1.7307360002460852E-8</v>
      </c>
      <c r="N48" s="5">
        <f t="shared" si="3"/>
        <v>2.2364857993718728</v>
      </c>
    </row>
    <row r="49" spans="1:14">
      <c r="A49" s="8">
        <v>7</v>
      </c>
      <c r="B49" s="8">
        <v>0.2</v>
      </c>
      <c r="C49" s="7">
        <v>1.45</v>
      </c>
      <c r="D49" s="5">
        <v>0.99971950837441004</v>
      </c>
      <c r="E49" s="9">
        <v>-3.62221745037066E-10</v>
      </c>
      <c r="F49" s="13">
        <v>1.9768271350343401E-2</v>
      </c>
      <c r="G49" s="7">
        <v>1.45</v>
      </c>
      <c r="H49" s="5">
        <v>0.99971950837461399</v>
      </c>
      <c r="I49" s="9">
        <v>-3.6222030872959399E-10</v>
      </c>
      <c r="J49" s="13">
        <v>1.9768192963785399E-2</v>
      </c>
      <c r="K49" s="3">
        <f t="shared" si="4"/>
        <v>0.99971950837451207</v>
      </c>
      <c r="L49" s="4">
        <f t="shared" si="5"/>
        <v>-3.6222102688333002E-10</v>
      </c>
      <c r="M49" s="4">
        <f t="shared" si="6"/>
        <v>1.9768232157064399E-8</v>
      </c>
      <c r="N49" s="5">
        <f t="shared" si="3"/>
        <v>2.2321101315971124</v>
      </c>
    </row>
    <row r="50" spans="1:14">
      <c r="A50" s="8">
        <v>7</v>
      </c>
      <c r="B50" s="8">
        <v>0.2</v>
      </c>
      <c r="C50" s="7">
        <v>1.5</v>
      </c>
      <c r="D50" s="5">
        <v>0.99972074657474497</v>
      </c>
      <c r="E50" s="9">
        <v>-4.2541136422707599E-10</v>
      </c>
      <c r="F50" s="13">
        <v>2.32168482394675E-2</v>
      </c>
      <c r="G50" s="7">
        <v>1.5</v>
      </c>
      <c r="H50" s="5">
        <v>0.99972074657578602</v>
      </c>
      <c r="I50" s="9">
        <v>-4.2541012498826502E-10</v>
      </c>
      <c r="J50" s="13">
        <v>2.3216780607942199E-2</v>
      </c>
      <c r="K50" s="3">
        <f t="shared" si="4"/>
        <v>0.99972074657526555</v>
      </c>
      <c r="L50" s="4">
        <f t="shared" si="5"/>
        <v>-4.254107446076705E-10</v>
      </c>
      <c r="M50" s="4">
        <f t="shared" si="6"/>
        <v>2.3216814423704851E-8</v>
      </c>
      <c r="N50" s="5">
        <f t="shared" si="3"/>
        <v>2.2271786643723006</v>
      </c>
    </row>
    <row r="51" spans="1:14">
      <c r="A51" s="8">
        <v>7</v>
      </c>
      <c r="B51" s="8">
        <v>0.2</v>
      </c>
      <c r="C51" s="7">
        <v>1.55</v>
      </c>
      <c r="D51" s="5">
        <v>0.99972216881180498</v>
      </c>
      <c r="E51" s="9">
        <v>-5.1570400116804005E-10</v>
      </c>
      <c r="F51" s="13">
        <v>2.8144573790025901E-2</v>
      </c>
      <c r="G51" s="7">
        <v>1.55</v>
      </c>
      <c r="H51" s="5">
        <v>0.99972216882934295</v>
      </c>
      <c r="I51" s="9">
        <v>-5.1570510547006997E-10</v>
      </c>
      <c r="J51" s="13">
        <v>2.8144634057369E-2</v>
      </c>
      <c r="K51" s="3">
        <f t="shared" si="4"/>
        <v>0.99972216882057396</v>
      </c>
      <c r="L51" s="4">
        <f t="shared" si="5"/>
        <v>-5.1570455331905496E-10</v>
      </c>
      <c r="M51" s="4">
        <f t="shared" si="6"/>
        <v>2.8144603923697447E-8</v>
      </c>
      <c r="N51" s="5">
        <f t="shared" si="3"/>
        <v>2.2215006737476597</v>
      </c>
    </row>
    <row r="52" spans="1:14">
      <c r="A52" s="8">
        <v>7</v>
      </c>
      <c r="B52" s="8">
        <v>0.2</v>
      </c>
      <c r="C52" s="7">
        <v>1.6</v>
      </c>
      <c r="D52" s="5">
        <v>0.99972384264595304</v>
      </c>
      <c r="E52" s="9">
        <v>-6.4869992919581598E-10</v>
      </c>
      <c r="F52" s="13">
        <v>3.54028337641056E-2</v>
      </c>
      <c r="G52" s="7">
        <v>1.6</v>
      </c>
      <c r="H52" s="5">
        <v>0.99972384265493097</v>
      </c>
      <c r="I52" s="9">
        <v>-6.48697773436997E-10</v>
      </c>
      <c r="J52" s="13">
        <v>3.5402716113451298E-2</v>
      </c>
      <c r="K52" s="3">
        <f t="shared" si="4"/>
        <v>0.99972384265044201</v>
      </c>
      <c r="L52" s="4">
        <f t="shared" si="5"/>
        <v>-6.4869885131640654E-10</v>
      </c>
      <c r="M52" s="4">
        <f t="shared" si="6"/>
        <v>3.5402774938778444E-8</v>
      </c>
      <c r="N52" s="5">
        <f t="shared" si="3"/>
        <v>2.2147996321657959</v>
      </c>
    </row>
    <row r="54" spans="1:14">
      <c r="A54" s="8">
        <v>7</v>
      </c>
      <c r="B54" s="8">
        <v>0.3</v>
      </c>
      <c r="C54" s="7">
        <v>0.4</v>
      </c>
      <c r="D54" s="5">
        <v>0.99969906725383695</v>
      </c>
      <c r="E54" s="9">
        <v>-1.9866345016909102E-9</v>
      </c>
      <c r="F54" s="13">
        <v>0.108420685509539</v>
      </c>
      <c r="G54" s="7">
        <v>0.4</v>
      </c>
      <c r="H54" s="5">
        <v>0.99969906725651403</v>
      </c>
      <c r="I54" s="9">
        <v>-1.9866752973522798E-9</v>
      </c>
      <c r="J54" s="13">
        <v>0.108422911934968</v>
      </c>
      <c r="K54" s="3">
        <f t="shared" ref="K54:K78" si="7">0.5*(D54+H54)</f>
        <v>0.99969906725517554</v>
      </c>
      <c r="L54" s="4">
        <f t="shared" ref="L54:L78" si="8">0.5*(E54+I54)</f>
        <v>-1.986654899521595E-9</v>
      </c>
      <c r="M54" s="4">
        <f t="shared" ref="M54:M78" si="9">10^-6*(F54+J54)/2</f>
        <v>1.0842179872225349E-7</v>
      </c>
      <c r="N54" s="5">
        <f t="shared" si="3"/>
        <v>2.3120018252963326</v>
      </c>
    </row>
    <row r="55" spans="1:14">
      <c r="A55" s="8">
        <v>7</v>
      </c>
      <c r="B55" s="8">
        <v>0.3</v>
      </c>
      <c r="C55" s="7">
        <v>0.45</v>
      </c>
      <c r="D55" s="5">
        <v>0.99970170429167304</v>
      </c>
      <c r="E55" s="9">
        <v>-6.3759375106506099E-9</v>
      </c>
      <c r="F55" s="13">
        <v>0.34796713491200598</v>
      </c>
      <c r="G55" s="7">
        <v>0.45</v>
      </c>
      <c r="H55" s="5">
        <v>0.99970170429179395</v>
      </c>
      <c r="I55" s="9">
        <v>-6.3759310208184203E-9</v>
      </c>
      <c r="J55" s="13">
        <v>0.34796678072906201</v>
      </c>
      <c r="K55" s="3">
        <f t="shared" si="7"/>
        <v>0.99970170429173355</v>
      </c>
      <c r="L55" s="4">
        <f t="shared" si="8"/>
        <v>-6.3759342657345155E-9</v>
      </c>
      <c r="M55" s="4">
        <f t="shared" si="9"/>
        <v>3.4796695782053398E-7</v>
      </c>
      <c r="N55" s="5">
        <f t="shared" ref="N55:N106" si="10">30*PI()*IMREAL(IMSQRT(IMSUB(COMPLEX(1,0),IMPOWER(COMPLEX(K55,L55),2))))</f>
        <v>2.3018511600980975</v>
      </c>
    </row>
    <row r="56" spans="1:14">
      <c r="A56" s="8">
        <v>7</v>
      </c>
      <c r="B56" s="8">
        <v>0.3</v>
      </c>
      <c r="C56" s="7">
        <v>0.5</v>
      </c>
      <c r="D56" s="5">
        <v>0.99970377693134704</v>
      </c>
      <c r="E56" s="9">
        <v>-1.40962046366217E-9</v>
      </c>
      <c r="F56" s="13">
        <v>7.6930113137794603E-2</v>
      </c>
      <c r="G56" s="7">
        <v>0.5</v>
      </c>
      <c r="H56" s="5">
        <v>0.99970377693146195</v>
      </c>
      <c r="I56" s="9">
        <v>-1.4096281366957001E-9</v>
      </c>
      <c r="J56" s="13">
        <v>7.6930531894014997E-2</v>
      </c>
      <c r="K56" s="3">
        <f t="shared" si="7"/>
        <v>0.99970377693140455</v>
      </c>
      <c r="L56" s="4">
        <f t="shared" si="8"/>
        <v>-1.4096243001789349E-9</v>
      </c>
      <c r="M56" s="4">
        <f t="shared" si="9"/>
        <v>7.6930322515904797E-8</v>
      </c>
      <c r="N56" s="5">
        <f t="shared" si="10"/>
        <v>2.2938414652200505</v>
      </c>
    </row>
    <row r="57" spans="1:14">
      <c r="A57" s="8">
        <v>7</v>
      </c>
      <c r="B57" s="8">
        <v>0.3</v>
      </c>
      <c r="C57" s="7">
        <v>0.55000000000000004</v>
      </c>
      <c r="D57" s="5">
        <v>0.99970547940302801</v>
      </c>
      <c r="E57" s="9">
        <v>-9.0743025669337699E-10</v>
      </c>
      <c r="F57" s="13">
        <v>4.9523055397988E-2</v>
      </c>
      <c r="G57" s="7">
        <v>0.55000000000000004</v>
      </c>
      <c r="H57" s="5">
        <v>0.99970547940316701</v>
      </c>
      <c r="I57" s="9">
        <v>-9.0743393714398503E-10</v>
      </c>
      <c r="J57" s="13">
        <v>4.9523256258779298E-2</v>
      </c>
      <c r="K57" s="3">
        <f t="shared" si="7"/>
        <v>0.99970547940309751</v>
      </c>
      <c r="L57" s="4">
        <f t="shared" si="8"/>
        <v>-9.0743209691868096E-10</v>
      </c>
      <c r="M57" s="4">
        <f t="shared" si="9"/>
        <v>4.952315582838365E-8</v>
      </c>
      <c r="N57" s="5">
        <f t="shared" si="10"/>
        <v>2.2872412861849361</v>
      </c>
    </row>
    <row r="58" spans="1:14">
      <c r="A58" s="8">
        <v>7</v>
      </c>
      <c r="B58" s="8">
        <v>0.3</v>
      </c>
      <c r="C58" s="7">
        <v>0.6</v>
      </c>
      <c r="D58" s="5">
        <v>0.99970692055820098</v>
      </c>
      <c r="E58" s="9">
        <v>-7.2505239266291203E-10</v>
      </c>
      <c r="F58" s="13">
        <v>3.9569773592442799E-2</v>
      </c>
      <c r="G58" s="7">
        <v>0.6</v>
      </c>
      <c r="H58" s="5">
        <v>0.99970692055858101</v>
      </c>
      <c r="I58" s="9">
        <v>-7.2505411455762104E-10</v>
      </c>
      <c r="J58" s="13">
        <v>3.9569867564939798E-2</v>
      </c>
      <c r="K58" s="3">
        <f t="shared" si="7"/>
        <v>0.99970692055839105</v>
      </c>
      <c r="L58" s="4">
        <f t="shared" si="8"/>
        <v>-7.2505325361026648E-10</v>
      </c>
      <c r="M58" s="4">
        <f t="shared" si="9"/>
        <v>3.9569820578691293E-8</v>
      </c>
      <c r="N58" s="5">
        <f t="shared" si="10"/>
        <v>2.2816392538109418</v>
      </c>
    </row>
    <row r="59" spans="1:14">
      <c r="A59" s="8">
        <v>7</v>
      </c>
      <c r="B59" s="8">
        <v>0.3</v>
      </c>
      <c r="C59" s="7">
        <v>0.65</v>
      </c>
      <c r="D59" s="5">
        <v>0.99970817230198805</v>
      </c>
      <c r="E59" s="9">
        <v>-5.7625547358627E-10</v>
      </c>
      <c r="F59" s="13">
        <v>3.1449173676219702E-2</v>
      </c>
      <c r="G59" s="7">
        <v>0.65</v>
      </c>
      <c r="H59" s="5">
        <v>0.99970817230291498</v>
      </c>
      <c r="I59" s="9">
        <v>-5.7625301187127902E-10</v>
      </c>
      <c r="J59" s="13">
        <v>3.1449039327990799E-2</v>
      </c>
      <c r="K59" s="3">
        <f t="shared" si="7"/>
        <v>0.99970817230245146</v>
      </c>
      <c r="L59" s="4">
        <f t="shared" si="8"/>
        <v>-5.7625424272877456E-10</v>
      </c>
      <c r="M59" s="4">
        <f t="shared" si="9"/>
        <v>3.1449106502105249E-8</v>
      </c>
      <c r="N59" s="5">
        <f t="shared" si="10"/>
        <v>2.2767623051958252</v>
      </c>
    </row>
    <row r="60" spans="1:14">
      <c r="A60" s="8">
        <v>7</v>
      </c>
      <c r="B60" s="8">
        <v>0.3</v>
      </c>
      <c r="C60" s="7">
        <v>0.7</v>
      </c>
      <c r="D60" s="5">
        <v>0.99970928438518403</v>
      </c>
      <c r="E60" s="9">
        <v>-4.9309597073882699E-10</v>
      </c>
      <c r="F60" s="13">
        <v>2.6910739305087E-2</v>
      </c>
      <c r="G60" s="7">
        <v>0.7</v>
      </c>
      <c r="H60" s="5">
        <v>0.99970928438544004</v>
      </c>
      <c r="I60" s="9">
        <v>-4.9309829993157103E-10</v>
      </c>
      <c r="J60" s="13">
        <v>2.6910866420907099E-2</v>
      </c>
      <c r="K60" s="3">
        <f t="shared" si="7"/>
        <v>0.99970928438531204</v>
      </c>
      <c r="L60" s="4">
        <f t="shared" si="8"/>
        <v>-4.9309713533519906E-10</v>
      </c>
      <c r="M60" s="4">
        <f t="shared" si="9"/>
        <v>2.6910802862997048E-8</v>
      </c>
      <c r="N60" s="5">
        <f t="shared" si="10"/>
        <v>2.2724207085479846</v>
      </c>
    </row>
    <row r="61" spans="1:14">
      <c r="A61" s="8">
        <v>7</v>
      </c>
      <c r="B61" s="8">
        <v>0.3</v>
      </c>
      <c r="C61" s="7">
        <v>0.75</v>
      </c>
      <c r="D61" s="5">
        <v>0.99971029036305503</v>
      </c>
      <c r="E61" s="9">
        <v>-4.2642101828950098E-10</v>
      </c>
      <c r="F61" s="13">
        <v>2.32719501645989E-2</v>
      </c>
      <c r="G61" s="7">
        <v>0.75</v>
      </c>
      <c r="H61" s="5">
        <v>0.99971029036319004</v>
      </c>
      <c r="I61" s="9">
        <v>-4.2642218152869001E-10</v>
      </c>
      <c r="J61" s="13">
        <v>2.3272013648440601E-2</v>
      </c>
      <c r="K61" s="3">
        <f t="shared" si="7"/>
        <v>0.99971029036312253</v>
      </c>
      <c r="L61" s="4">
        <f t="shared" si="8"/>
        <v>-4.2642159990909549E-10</v>
      </c>
      <c r="M61" s="4">
        <f t="shared" si="9"/>
        <v>2.3271981906519752E-8</v>
      </c>
      <c r="N61" s="5">
        <f t="shared" si="10"/>
        <v>2.2684861863613226</v>
      </c>
    </row>
    <row r="62" spans="1:14">
      <c r="A62" s="8">
        <v>7</v>
      </c>
      <c r="B62" s="8">
        <v>0.3</v>
      </c>
      <c r="C62" s="7">
        <v>0.8</v>
      </c>
      <c r="D62" s="5">
        <v>0.99971121644097505</v>
      </c>
      <c r="E62" s="9">
        <v>-3.7970711796694899E-10</v>
      </c>
      <c r="F62" s="13">
        <v>2.07225365248556E-2</v>
      </c>
      <c r="G62" s="7">
        <v>0.8</v>
      </c>
      <c r="H62" s="5">
        <v>0.99971121644115601</v>
      </c>
      <c r="I62" s="9">
        <v>-3.7970860030722102E-10</v>
      </c>
      <c r="J62" s="13">
        <v>2.0722617423656199E-2</v>
      </c>
      <c r="K62" s="3">
        <f t="shared" si="7"/>
        <v>0.99971121644106553</v>
      </c>
      <c r="L62" s="4">
        <f t="shared" si="8"/>
        <v>-3.7970785913708498E-10</v>
      </c>
      <c r="M62" s="4">
        <f t="shared" si="9"/>
        <v>2.0722576974255897E-8</v>
      </c>
      <c r="N62" s="5">
        <f t="shared" si="10"/>
        <v>2.2648581180981324</v>
      </c>
    </row>
    <row r="63" spans="1:14">
      <c r="A63" s="8">
        <v>7</v>
      </c>
      <c r="B63" s="8">
        <v>0.3</v>
      </c>
      <c r="C63" s="7">
        <v>0.85</v>
      </c>
      <c r="D63" s="5">
        <v>0.99971208236584497</v>
      </c>
      <c r="E63" s="9">
        <v>-3.41422214701402E-10</v>
      </c>
      <c r="F63" s="13">
        <v>1.8633135855943402E-2</v>
      </c>
      <c r="G63" s="7">
        <v>0.85</v>
      </c>
      <c r="H63" s="5">
        <v>0.99971208236615094</v>
      </c>
      <c r="I63" s="9">
        <v>-3.41422312201695E-10</v>
      </c>
      <c r="J63" s="13">
        <v>1.86331411770271E-2</v>
      </c>
      <c r="K63" s="3">
        <f t="shared" si="7"/>
        <v>0.99971208236599796</v>
      </c>
      <c r="L63" s="4">
        <f t="shared" si="8"/>
        <v>-3.414222634515485E-10</v>
      </c>
      <c r="M63" s="4">
        <f t="shared" si="9"/>
        <v>1.8633138516485251E-8</v>
      </c>
      <c r="N63" s="5">
        <f t="shared" si="10"/>
        <v>2.2614604407757715</v>
      </c>
    </row>
    <row r="64" spans="1:14">
      <c r="A64" s="8">
        <v>7</v>
      </c>
      <c r="B64" s="8">
        <v>0.3</v>
      </c>
      <c r="C64" s="7">
        <v>0.9</v>
      </c>
      <c r="D64" s="5">
        <v>0.99971290385463196</v>
      </c>
      <c r="E64" s="9">
        <v>-3.1293331947284697E-10</v>
      </c>
      <c r="F64" s="13">
        <v>1.70783528561212E-2</v>
      </c>
      <c r="G64" s="7">
        <v>0.9</v>
      </c>
      <c r="H64" s="5">
        <v>0.99971290385506995</v>
      </c>
      <c r="I64" s="9">
        <v>-3.1293476030282801E-10</v>
      </c>
      <c r="J64" s="13">
        <v>1.7078431489495401E-2</v>
      </c>
      <c r="K64" s="3">
        <f t="shared" si="7"/>
        <v>0.9997129038548509</v>
      </c>
      <c r="L64" s="4">
        <f t="shared" si="8"/>
        <v>-3.1293403988783749E-10</v>
      </c>
      <c r="M64" s="4">
        <f t="shared" si="9"/>
        <v>1.7078392172808299E-8</v>
      </c>
      <c r="N64" s="5">
        <f t="shared" si="10"/>
        <v>2.2582323917308553</v>
      </c>
    </row>
    <row r="65" spans="1:14">
      <c r="A65" s="8">
        <v>7</v>
      </c>
      <c r="B65" s="8">
        <v>0.3</v>
      </c>
      <c r="C65" s="7">
        <v>0.95</v>
      </c>
      <c r="D65" s="5">
        <v>0.99971369407528599</v>
      </c>
      <c r="E65" s="9">
        <v>-2.9242716016846501E-10</v>
      </c>
      <c r="F65" s="13">
        <v>1.59592281016398E-2</v>
      </c>
      <c r="G65" s="7">
        <v>0.95</v>
      </c>
      <c r="H65" s="5">
        <v>0.99971369408557798</v>
      </c>
      <c r="I65" s="9">
        <v>-2.9242997078770498E-10</v>
      </c>
      <c r="J65" s="13">
        <v>1.5959381491337101E-2</v>
      </c>
      <c r="K65" s="3">
        <f t="shared" si="7"/>
        <v>0.99971369408043198</v>
      </c>
      <c r="L65" s="4">
        <f t="shared" si="8"/>
        <v>-2.9242856547808497E-10</v>
      </c>
      <c r="M65" s="4">
        <f t="shared" si="9"/>
        <v>1.5959304796488452E-8</v>
      </c>
      <c r="N65" s="5">
        <f t="shared" si="10"/>
        <v>2.2551228292423202</v>
      </c>
    </row>
    <row r="66" spans="1:14">
      <c r="A66" s="8">
        <v>7</v>
      </c>
      <c r="B66" s="8">
        <v>0.3</v>
      </c>
      <c r="C66" s="7">
        <v>1</v>
      </c>
      <c r="D66" s="5">
        <v>0.99971446427060895</v>
      </c>
      <c r="E66" s="9">
        <v>-2.7870503245817698E-10</v>
      </c>
      <c r="F66" s="13">
        <v>1.5210342238773499E-2</v>
      </c>
      <c r="G66" s="7">
        <v>1</v>
      </c>
      <c r="H66" s="5">
        <v>0.99971446427505295</v>
      </c>
      <c r="I66" s="9">
        <v>-2.7870818360024698E-10</v>
      </c>
      <c r="J66" s="13">
        <v>1.52105142125226E-2</v>
      </c>
      <c r="K66" s="3">
        <f t="shared" si="7"/>
        <v>0.99971446427283095</v>
      </c>
      <c r="L66" s="4">
        <f t="shared" si="8"/>
        <v>-2.7870660802921195E-10</v>
      </c>
      <c r="M66" s="4">
        <f t="shared" si="9"/>
        <v>1.5210428225648051E-8</v>
      </c>
      <c r="N66" s="5">
        <f t="shared" si="10"/>
        <v>2.252087963961459</v>
      </c>
    </row>
    <row r="67" spans="1:14">
      <c r="A67" s="8">
        <v>7</v>
      </c>
      <c r="B67" s="8">
        <v>0.3</v>
      </c>
      <c r="C67" s="7">
        <v>1.05</v>
      </c>
      <c r="D67" s="5">
        <v>0.99971522425909598</v>
      </c>
      <c r="E67" s="9">
        <v>-2.7067037493507002E-10</v>
      </c>
      <c r="F67" s="13">
        <v>1.47718503693591E-2</v>
      </c>
      <c r="G67" s="7">
        <v>1.05</v>
      </c>
      <c r="H67" s="5">
        <v>0.99971522426015202</v>
      </c>
      <c r="I67" s="9">
        <v>-2.70670219100452E-10</v>
      </c>
      <c r="J67" s="13">
        <v>1.47718418646763E-2</v>
      </c>
      <c r="K67" s="3">
        <f t="shared" si="7"/>
        <v>0.999715224259624</v>
      </c>
      <c r="L67" s="4">
        <f t="shared" si="8"/>
        <v>-2.7067029701776103E-10</v>
      </c>
      <c r="M67" s="4">
        <f t="shared" si="9"/>
        <v>1.4771846117017698E-8</v>
      </c>
      <c r="N67" s="5">
        <f t="shared" si="10"/>
        <v>2.2490892964087998</v>
      </c>
    </row>
    <row r="68" spans="1:14">
      <c r="A68" s="8">
        <v>7</v>
      </c>
      <c r="B68" s="8">
        <v>0.3</v>
      </c>
      <c r="C68" s="7">
        <v>1.1000000000000001</v>
      </c>
      <c r="D68" s="5">
        <v>0.99971598386210403</v>
      </c>
      <c r="E68" s="9">
        <v>-2.6795350579491198E-10</v>
      </c>
      <c r="F68" s="13">
        <v>1.46235770889117E-2</v>
      </c>
      <c r="G68" s="7">
        <v>1.1000000000000001</v>
      </c>
      <c r="H68" s="5">
        <v>0.99971598386391902</v>
      </c>
      <c r="I68" s="9">
        <v>-2.6795370291763201E-10</v>
      </c>
      <c r="J68" s="13">
        <v>1.4623587846894799E-2</v>
      </c>
      <c r="K68" s="3">
        <f t="shared" si="7"/>
        <v>0.99971598386301153</v>
      </c>
      <c r="L68" s="4">
        <f t="shared" si="8"/>
        <v>-2.6795360435627199E-10</v>
      </c>
      <c r="M68" s="4">
        <f t="shared" si="9"/>
        <v>1.462358246790325E-8</v>
      </c>
      <c r="N68" s="5">
        <f t="shared" si="10"/>
        <v>2.2460881389932195</v>
      </c>
    </row>
    <row r="69" spans="1:14">
      <c r="A69" s="8">
        <v>7</v>
      </c>
      <c r="B69" s="8">
        <v>0.3</v>
      </c>
      <c r="C69" s="7">
        <v>1.1499999999999999</v>
      </c>
      <c r="D69" s="5">
        <v>0.99971675267719196</v>
      </c>
      <c r="E69" s="9">
        <v>-2.7031233910740998E-10</v>
      </c>
      <c r="F69" s="13">
        <v>1.4752310544676199E-2</v>
      </c>
      <c r="G69" s="7">
        <v>1.1499999999999999</v>
      </c>
      <c r="H69" s="5">
        <v>0.99971675267913596</v>
      </c>
      <c r="I69" s="9">
        <v>-2.7031115066822899E-10</v>
      </c>
      <c r="J69" s="13">
        <v>1.47522456855436E-2</v>
      </c>
      <c r="K69" s="3">
        <f t="shared" si="7"/>
        <v>0.99971675267816396</v>
      </c>
      <c r="L69" s="4">
        <f t="shared" si="8"/>
        <v>-2.7031174488781951E-10</v>
      </c>
      <c r="M69" s="4">
        <f t="shared" si="9"/>
        <v>1.4752278115109899E-8</v>
      </c>
      <c r="N69" s="5">
        <f t="shared" si="10"/>
        <v>2.2430464951712556</v>
      </c>
    </row>
    <row r="70" spans="1:14">
      <c r="A70" s="8">
        <v>7</v>
      </c>
      <c r="B70" s="8">
        <v>0.3</v>
      </c>
      <c r="C70" s="7">
        <v>1.2</v>
      </c>
      <c r="D70" s="5">
        <v>0.999717540776494</v>
      </c>
      <c r="E70" s="9">
        <v>-2.78000659641438E-10</v>
      </c>
      <c r="F70" s="13">
        <v>1.5171901054156899E-2</v>
      </c>
      <c r="G70" s="7">
        <v>1.2</v>
      </c>
      <c r="H70" s="5">
        <v>0.999717540778014</v>
      </c>
      <c r="I70" s="9">
        <v>-2.7800052430780201E-10</v>
      </c>
      <c r="J70" s="13">
        <v>1.5171893668316399E-2</v>
      </c>
      <c r="K70" s="3">
        <f t="shared" si="7"/>
        <v>0.99971754077725405</v>
      </c>
      <c r="L70" s="4">
        <f t="shared" si="8"/>
        <v>-2.7800059197462003E-10</v>
      </c>
      <c r="M70" s="4">
        <f t="shared" si="9"/>
        <v>1.5171897361236648E-8</v>
      </c>
      <c r="N70" s="5">
        <f t="shared" si="10"/>
        <v>2.2399242693496921</v>
      </c>
    </row>
    <row r="71" spans="1:14">
      <c r="A71" s="8">
        <v>7</v>
      </c>
      <c r="B71" s="8">
        <v>0.3</v>
      </c>
      <c r="C71" s="7">
        <v>1.25</v>
      </c>
      <c r="D71" s="5">
        <v>0.999718359330249</v>
      </c>
      <c r="E71" s="9">
        <v>-2.9154833249115698E-10</v>
      </c>
      <c r="F71" s="13">
        <v>1.59112660335607E-2</v>
      </c>
      <c r="G71" s="7">
        <v>1.25</v>
      </c>
      <c r="H71" s="5">
        <v>0.99971835933225495</v>
      </c>
      <c r="I71" s="9">
        <v>-2.9154944113387099E-10</v>
      </c>
      <c r="J71" s="13">
        <v>1.59113265377968E-2</v>
      </c>
      <c r="K71" s="3">
        <f t="shared" si="7"/>
        <v>0.99971835933125197</v>
      </c>
      <c r="L71" s="4">
        <f t="shared" si="8"/>
        <v>-2.9154888681251401E-10</v>
      </c>
      <c r="M71" s="4">
        <f t="shared" si="9"/>
        <v>1.591129628567875E-8</v>
      </c>
      <c r="N71" s="5">
        <f t="shared" si="10"/>
        <v>2.2366767729160557</v>
      </c>
    </row>
    <row r="72" spans="1:14">
      <c r="A72" s="8">
        <v>7</v>
      </c>
      <c r="B72" s="8">
        <v>0.3</v>
      </c>
      <c r="C72" s="7">
        <v>1.3</v>
      </c>
      <c r="D72" s="5">
        <v>0.99971922146048897</v>
      </c>
      <c r="E72" s="9">
        <v>-3.1206653827764399E-10</v>
      </c>
      <c r="F72" s="13">
        <v>1.70310482254552E-2</v>
      </c>
      <c r="G72" s="7">
        <v>1.3</v>
      </c>
      <c r="H72" s="5">
        <v>0.99971922146094405</v>
      </c>
      <c r="I72" s="9">
        <v>-3.12066813075967E-10</v>
      </c>
      <c r="J72" s="13">
        <v>1.7031063222588599E-2</v>
      </c>
      <c r="K72" s="3">
        <f t="shared" si="7"/>
        <v>0.99971922146071646</v>
      </c>
      <c r="L72" s="4">
        <f t="shared" si="8"/>
        <v>-3.120666756768055E-10</v>
      </c>
      <c r="M72" s="4">
        <f t="shared" si="9"/>
        <v>1.7031055724021899E-8</v>
      </c>
      <c r="N72" s="5">
        <f t="shared" si="10"/>
        <v>2.2332512879986335</v>
      </c>
    </row>
    <row r="73" spans="1:14">
      <c r="A73" s="8">
        <v>7</v>
      </c>
      <c r="B73" s="8">
        <v>0.3</v>
      </c>
      <c r="C73" s="7">
        <v>1.35</v>
      </c>
      <c r="D73" s="5">
        <v>0.99972014182253899</v>
      </c>
      <c r="E73" s="9">
        <v>-3.4129497753254998E-10</v>
      </c>
      <c r="F73" s="13">
        <v>1.8626191880563199E-2</v>
      </c>
      <c r="G73" s="7">
        <v>1.35</v>
      </c>
      <c r="H73" s="5">
        <v>0.99972014182262203</v>
      </c>
      <c r="I73" s="9">
        <v>-3.4129379915912499E-10</v>
      </c>
      <c r="J73" s="13">
        <v>1.8626127570769702E-2</v>
      </c>
      <c r="K73" s="3">
        <f t="shared" si="7"/>
        <v>0.99972014182258051</v>
      </c>
      <c r="L73" s="4">
        <f t="shared" si="8"/>
        <v>-3.4129438834583748E-10</v>
      </c>
      <c r="M73" s="4">
        <f t="shared" si="9"/>
        <v>1.8626159725666449E-8</v>
      </c>
      <c r="N73" s="5">
        <f t="shared" si="10"/>
        <v>2.2295886179225088</v>
      </c>
    </row>
    <row r="74" spans="1:14">
      <c r="A74" s="8">
        <v>7</v>
      </c>
      <c r="B74" s="8">
        <v>0.3</v>
      </c>
      <c r="C74" s="7">
        <v>1.4</v>
      </c>
      <c r="D74" s="5">
        <v>0.99972113984090305</v>
      </c>
      <c r="E74" s="9">
        <v>-3.8195748521723801E-10</v>
      </c>
      <c r="F74" s="13">
        <v>2.0845350439401399E-2</v>
      </c>
      <c r="G74" s="7">
        <v>1.4</v>
      </c>
      <c r="H74" s="5">
        <v>0.99972113984105604</v>
      </c>
      <c r="I74" s="9">
        <v>-3.8195588216944302E-10</v>
      </c>
      <c r="J74" s="13">
        <v>2.0845262952981201E-2</v>
      </c>
      <c r="K74" s="3">
        <f t="shared" si="7"/>
        <v>0.99972113984097954</v>
      </c>
      <c r="L74" s="4">
        <f t="shared" si="8"/>
        <v>-3.8195668369334054E-10</v>
      </c>
      <c r="M74" s="4">
        <f t="shared" si="9"/>
        <v>2.0845306696191299E-8</v>
      </c>
      <c r="N74" s="5">
        <f t="shared" si="10"/>
        <v>2.2256100902944449</v>
      </c>
    </row>
    <row r="75" spans="1:14">
      <c r="A75" s="8">
        <v>7</v>
      </c>
      <c r="B75" s="8">
        <v>0.3</v>
      </c>
      <c r="C75" s="7">
        <v>1.45</v>
      </c>
      <c r="D75" s="5">
        <v>0.99972224027990397</v>
      </c>
      <c r="E75" s="9">
        <v>-4.3837981789849499E-10</v>
      </c>
      <c r="F75" s="13">
        <v>2.39246023008498E-2</v>
      </c>
      <c r="G75" s="7">
        <v>1.45</v>
      </c>
      <c r="H75" s="5">
        <v>0.99972224028046597</v>
      </c>
      <c r="I75" s="9">
        <v>-4.3837794399703E-10</v>
      </c>
      <c r="J75" s="13">
        <v>2.3924500032575801E-2</v>
      </c>
      <c r="K75" s="3">
        <f t="shared" si="7"/>
        <v>0.99972224028018497</v>
      </c>
      <c r="L75" s="4">
        <f t="shared" si="8"/>
        <v>-4.3837888094776252E-10</v>
      </c>
      <c r="M75" s="4">
        <f t="shared" si="9"/>
        <v>2.3924551166712796E-8</v>
      </c>
      <c r="N75" s="5">
        <f t="shared" si="10"/>
        <v>2.2212150043511509</v>
      </c>
    </row>
    <row r="76" spans="1:14">
      <c r="A76" s="8">
        <v>7</v>
      </c>
      <c r="B76" s="8">
        <v>0.3</v>
      </c>
      <c r="C76" s="7">
        <v>1.5</v>
      </c>
      <c r="D76" s="5">
        <v>0.99972347622861402</v>
      </c>
      <c r="E76" s="9">
        <v>-5.1746965783657498E-10</v>
      </c>
      <c r="F76" s="13">
        <v>2.82409345983246E-2</v>
      </c>
      <c r="G76" s="7">
        <v>1.5</v>
      </c>
      <c r="H76" s="5">
        <v>0.99972347622878099</v>
      </c>
      <c r="I76" s="9">
        <v>-5.1747025648333902E-10</v>
      </c>
      <c r="J76" s="13">
        <v>2.8240967269504199E-2</v>
      </c>
      <c r="K76" s="3">
        <f t="shared" si="7"/>
        <v>0.99972347622869751</v>
      </c>
      <c r="L76" s="4">
        <f t="shared" si="8"/>
        <v>-5.1746995715995695E-10</v>
      </c>
      <c r="M76" s="4">
        <f t="shared" si="9"/>
        <v>2.8240950933914396E-8</v>
      </c>
      <c r="N76" s="5">
        <f t="shared" si="10"/>
        <v>2.2162683049582617</v>
      </c>
    </row>
    <row r="77" spans="1:14">
      <c r="A77" s="8">
        <v>7</v>
      </c>
      <c r="B77" s="8">
        <v>0.3</v>
      </c>
      <c r="C77" s="7">
        <v>1.55</v>
      </c>
      <c r="D77" s="5">
        <v>0.99972489377769602</v>
      </c>
      <c r="E77" s="9">
        <v>-6.3075844977084597E-10</v>
      </c>
      <c r="F77" s="13">
        <v>3.4423676552925102E-2</v>
      </c>
      <c r="G77" s="7">
        <v>1.55</v>
      </c>
      <c r="H77" s="5">
        <v>0.99972489379778695</v>
      </c>
      <c r="I77" s="9">
        <v>-6.3075790876187502E-10</v>
      </c>
      <c r="J77" s="13">
        <v>3.4423647027331299E-2</v>
      </c>
      <c r="K77" s="3">
        <f t="shared" si="7"/>
        <v>0.99972489378774143</v>
      </c>
      <c r="L77" s="4">
        <f t="shared" si="8"/>
        <v>-6.3075817926636045E-10</v>
      </c>
      <c r="M77" s="4">
        <f t="shared" si="9"/>
        <v>3.4423661790128201E-8</v>
      </c>
      <c r="N77" s="5">
        <f t="shared" si="10"/>
        <v>2.2105811002907076</v>
      </c>
    </row>
    <row r="78" spans="1:14">
      <c r="A78" s="8">
        <v>7</v>
      </c>
      <c r="B78" s="8">
        <v>0.3</v>
      </c>
      <c r="C78" s="7">
        <v>1.6</v>
      </c>
      <c r="D78" s="5">
        <v>0.99972655927950804</v>
      </c>
      <c r="E78" s="9">
        <v>-7.9834495404138701E-10</v>
      </c>
      <c r="F78" s="13">
        <v>4.3569719098594299E-2</v>
      </c>
      <c r="G78" s="7">
        <v>1.6</v>
      </c>
      <c r="H78" s="5">
        <v>0.99972655930910304</v>
      </c>
      <c r="I78" s="9">
        <v>-7.9834475882274897E-10</v>
      </c>
      <c r="J78" s="13">
        <v>4.3569708444526602E-2</v>
      </c>
      <c r="K78" s="3">
        <f t="shared" si="7"/>
        <v>0.99972655929430554</v>
      </c>
      <c r="L78" s="4">
        <f t="shared" si="8"/>
        <v>-7.9834485643206799E-10</v>
      </c>
      <c r="M78" s="4">
        <f t="shared" si="9"/>
        <v>4.3569713771560449E-8</v>
      </c>
      <c r="N78" s="5">
        <f t="shared" si="10"/>
        <v>2.2038803761907357</v>
      </c>
    </row>
    <row r="80" spans="1:14">
      <c r="A80" s="8">
        <v>9</v>
      </c>
      <c r="B80" s="8">
        <v>0.1</v>
      </c>
      <c r="C80" s="7">
        <v>0.4</v>
      </c>
      <c r="D80" s="5">
        <v>0.99968532046898795</v>
      </c>
      <c r="E80" s="9">
        <v>-5.7567514865130402E-8</v>
      </c>
      <c r="F80" s="13">
        <v>3.1417502411468399</v>
      </c>
      <c r="G80" s="7">
        <v>0.4</v>
      </c>
      <c r="H80" s="5">
        <v>0.99968532048440695</v>
      </c>
      <c r="I80" s="9">
        <v>-5.7567975586973297E-8</v>
      </c>
      <c r="J80" s="13">
        <v>3.1417753850663601</v>
      </c>
      <c r="K80" s="3">
        <f t="shared" ref="K80:K104" si="11">0.5*(D80+H80)</f>
        <v>0.99968532047669745</v>
      </c>
      <c r="L80" s="4">
        <f t="shared" ref="L80:L104" si="12">0.5*(E80+I80)</f>
        <v>-5.7567745226051849E-8</v>
      </c>
      <c r="M80" s="4">
        <f t="shared" ref="M80:M104" si="13">10^-6*(F80+J80)/2</f>
        <v>3.1417628131065998E-6</v>
      </c>
      <c r="N80" s="5">
        <f t="shared" si="10"/>
        <v>2.3642108183396919</v>
      </c>
    </row>
    <row r="81" spans="1:14">
      <c r="A81" s="8">
        <v>9</v>
      </c>
      <c r="B81" s="8">
        <v>0.1</v>
      </c>
      <c r="C81" s="7">
        <v>0.45</v>
      </c>
      <c r="D81" s="5">
        <v>0.99968836797753502</v>
      </c>
      <c r="E81" s="9">
        <v>-1.19607187651617E-8</v>
      </c>
      <c r="F81" s="13">
        <v>0.65275687430269402</v>
      </c>
      <c r="G81" s="7">
        <v>0.45</v>
      </c>
      <c r="H81" s="5">
        <v>0.99968836797757699</v>
      </c>
      <c r="I81" s="9">
        <v>-1.1960684503939E-8</v>
      </c>
      <c r="J81" s="13">
        <v>0.65275500449460899</v>
      </c>
      <c r="K81" s="3">
        <f t="shared" si="11"/>
        <v>0.999688367977556</v>
      </c>
      <c r="L81" s="4">
        <f t="shared" si="12"/>
        <v>-1.1960701634550349E-8</v>
      </c>
      <c r="M81" s="4">
        <f t="shared" si="13"/>
        <v>6.5275593939865147E-7</v>
      </c>
      <c r="N81" s="5">
        <f t="shared" si="10"/>
        <v>2.3527366985663019</v>
      </c>
    </row>
    <row r="82" spans="1:14">
      <c r="A82" s="8">
        <v>9</v>
      </c>
      <c r="B82" s="8">
        <v>0.1</v>
      </c>
      <c r="C82" s="7">
        <v>0.5</v>
      </c>
      <c r="D82" s="5">
        <v>0.999690699344986</v>
      </c>
      <c r="E82" s="9">
        <v>-1.27956353732137E-8</v>
      </c>
      <c r="F82" s="13">
        <v>0.69832249339933705</v>
      </c>
      <c r="G82" s="7">
        <v>0.5</v>
      </c>
      <c r="H82" s="5">
        <v>0.99969069934515298</v>
      </c>
      <c r="I82" s="9">
        <v>-1.2795642599880401E-8</v>
      </c>
      <c r="J82" s="13">
        <v>0.69832288779506602</v>
      </c>
      <c r="K82" s="3">
        <f t="shared" si="11"/>
        <v>0.99969069934506949</v>
      </c>
      <c r="L82" s="4">
        <f t="shared" si="12"/>
        <v>-1.279563898654705E-8</v>
      </c>
      <c r="M82" s="4">
        <f t="shared" si="13"/>
        <v>6.9832269059720152E-7</v>
      </c>
      <c r="N82" s="5">
        <f t="shared" si="10"/>
        <v>2.3439209493245716</v>
      </c>
    </row>
    <row r="83" spans="1:14">
      <c r="A83" s="8">
        <v>9</v>
      </c>
      <c r="B83" s="8">
        <v>0.1</v>
      </c>
      <c r="C83" s="7">
        <v>0.55000000000000004</v>
      </c>
      <c r="D83" s="5">
        <v>0.99969254971807298</v>
      </c>
      <c r="E83" s="9">
        <v>-9.3787289531233294E-9</v>
      </c>
      <c r="F83" s="13">
        <v>0.51184464049140099</v>
      </c>
      <c r="G83" s="7">
        <v>0.55000000000000004</v>
      </c>
      <c r="H83" s="5">
        <v>0.99969254971819199</v>
      </c>
      <c r="I83" s="9">
        <v>-9.3787383644639207E-9</v>
      </c>
      <c r="J83" s="13">
        <v>0.51184515411582299</v>
      </c>
      <c r="K83" s="3">
        <f t="shared" si="11"/>
        <v>0.99969254971813248</v>
      </c>
      <c r="L83" s="4">
        <f t="shared" si="12"/>
        <v>-9.3787336587936242E-9</v>
      </c>
      <c r="M83" s="4">
        <f t="shared" si="13"/>
        <v>5.1184489730361201E-7</v>
      </c>
      <c r="N83" s="5">
        <f t="shared" si="10"/>
        <v>2.3369003278740248</v>
      </c>
    </row>
    <row r="84" spans="1:14">
      <c r="A84" s="8">
        <v>9</v>
      </c>
      <c r="B84" s="8">
        <v>0.1</v>
      </c>
      <c r="C84" s="7">
        <v>0.6</v>
      </c>
      <c r="D84" s="5">
        <v>0.99969410981646101</v>
      </c>
      <c r="E84" s="9">
        <v>-2.9402687458894201E-9</v>
      </c>
      <c r="F84" s="13">
        <v>0.16046532602764699</v>
      </c>
      <c r="G84" s="7">
        <v>0.6</v>
      </c>
      <c r="H84" s="5">
        <v>0.99969410981668505</v>
      </c>
      <c r="I84" s="9">
        <v>-2.9402839858403199E-9</v>
      </c>
      <c r="J84" s="13">
        <v>0.160466157748793</v>
      </c>
      <c r="K84" s="3">
        <f t="shared" si="11"/>
        <v>0.99969410981657303</v>
      </c>
      <c r="L84" s="4">
        <f t="shared" si="12"/>
        <v>-2.9402763658648698E-9</v>
      </c>
      <c r="M84" s="4">
        <f t="shared" si="13"/>
        <v>1.6046574188821999E-7</v>
      </c>
      <c r="N84" s="5">
        <f t="shared" si="10"/>
        <v>2.3309646163843598</v>
      </c>
    </row>
    <row r="85" spans="1:14">
      <c r="A85" s="8">
        <v>9</v>
      </c>
      <c r="B85" s="8">
        <v>0.1</v>
      </c>
      <c r="C85" s="7">
        <v>0.65</v>
      </c>
      <c r="D85" s="5">
        <v>0.99969544915144304</v>
      </c>
      <c r="E85" s="9">
        <v>-6.5640840429617305E-10</v>
      </c>
      <c r="F85" s="13">
        <v>3.5823524210135099E-2</v>
      </c>
      <c r="G85" s="7">
        <v>0.65</v>
      </c>
      <c r="H85" s="5">
        <v>0.99969544915419395</v>
      </c>
      <c r="I85" s="9">
        <v>-6.5639734972935199E-10</v>
      </c>
      <c r="J85" s="13">
        <v>3.5822920906552203E-2</v>
      </c>
      <c r="K85" s="3">
        <f t="shared" si="11"/>
        <v>0.99969544915281849</v>
      </c>
      <c r="L85" s="4">
        <f t="shared" si="12"/>
        <v>-6.5640287701276247E-10</v>
      </c>
      <c r="M85" s="4">
        <f t="shared" si="13"/>
        <v>3.5823222558343652E-8</v>
      </c>
      <c r="N85" s="5">
        <f t="shared" si="10"/>
        <v>2.3258567477417937</v>
      </c>
    </row>
    <row r="86" spans="1:14">
      <c r="A86" s="8">
        <v>9</v>
      </c>
      <c r="B86" s="8">
        <v>0.1</v>
      </c>
      <c r="C86" s="7">
        <v>0.7</v>
      </c>
      <c r="D86" s="5">
        <v>0.99969662911403701</v>
      </c>
      <c r="E86" s="9">
        <v>-1.10259024287019E-9</v>
      </c>
      <c r="F86" s="13">
        <v>6.0173922211845102E-2</v>
      </c>
      <c r="G86" s="7">
        <v>0.7</v>
      </c>
      <c r="H86" s="5">
        <v>0.99969662911422197</v>
      </c>
      <c r="I86" s="9">
        <v>-1.1025905658940201E-9</v>
      </c>
      <c r="J86" s="13">
        <v>6.01739398408878E-2</v>
      </c>
      <c r="K86" s="3">
        <f t="shared" si="11"/>
        <v>0.99969662911412949</v>
      </c>
      <c r="L86" s="4">
        <f t="shared" si="12"/>
        <v>-1.102590404382105E-9</v>
      </c>
      <c r="M86" s="4">
        <f t="shared" si="13"/>
        <v>6.0173931026366449E-8</v>
      </c>
      <c r="N86" s="5">
        <f t="shared" si="10"/>
        <v>2.3213473739066588</v>
      </c>
    </row>
    <row r="87" spans="1:14">
      <c r="A87" s="8">
        <v>9</v>
      </c>
      <c r="B87" s="8">
        <v>0.1</v>
      </c>
      <c r="C87" s="7">
        <v>0.75</v>
      </c>
      <c r="D87" s="5">
        <v>0.99969768881994603</v>
      </c>
      <c r="E87" s="9">
        <v>-5.67218554388192E-10</v>
      </c>
      <c r="F87" s="13">
        <v>3.0955983321619598E-2</v>
      </c>
      <c r="G87" s="7">
        <v>0.75</v>
      </c>
      <c r="H87" s="5">
        <v>0.999697688820115</v>
      </c>
      <c r="I87" s="9">
        <v>-5.6721852674068401E-10</v>
      </c>
      <c r="J87" s="13">
        <v>3.0955981812755301E-2</v>
      </c>
      <c r="K87" s="3">
        <f t="shared" si="11"/>
        <v>0.99969768882003052</v>
      </c>
      <c r="L87" s="4">
        <f t="shared" si="12"/>
        <v>-5.67218540564438E-10</v>
      </c>
      <c r="M87" s="4">
        <f t="shared" si="13"/>
        <v>3.0955982567187446E-8</v>
      </c>
      <c r="N87" s="5">
        <f t="shared" si="10"/>
        <v>2.3172900878288698</v>
      </c>
    </row>
    <row r="88" spans="1:14">
      <c r="A88" s="8">
        <v>9</v>
      </c>
      <c r="B88" s="8">
        <v>0.1</v>
      </c>
      <c r="C88" s="7">
        <v>0.8</v>
      </c>
      <c r="D88" s="5">
        <v>0.99969865939496505</v>
      </c>
      <c r="E88" s="9">
        <v>-4.1615397900089698E-10</v>
      </c>
      <c r="F88" s="13">
        <v>2.2711625939445E-2</v>
      </c>
      <c r="G88" s="7">
        <v>0.8</v>
      </c>
      <c r="H88" s="5">
        <v>0.999698659395166</v>
      </c>
      <c r="I88" s="9">
        <v>-4.1615328548496401E-10</v>
      </c>
      <c r="J88" s="13">
        <v>2.2711588090775399E-2</v>
      </c>
      <c r="K88" s="3">
        <f t="shared" si="11"/>
        <v>0.99969865939506553</v>
      </c>
      <c r="L88" s="4">
        <f t="shared" si="12"/>
        <v>-4.1615363224293052E-10</v>
      </c>
      <c r="M88" s="4">
        <f t="shared" si="13"/>
        <v>2.27116070151102E-8</v>
      </c>
      <c r="N88" s="5">
        <f t="shared" si="10"/>
        <v>2.3135678097787378</v>
      </c>
    </row>
    <row r="89" spans="1:14">
      <c r="A89" s="8">
        <v>9</v>
      </c>
      <c r="B89" s="8">
        <v>0.1</v>
      </c>
      <c r="C89" s="7">
        <v>0.85</v>
      </c>
      <c r="D89" s="5">
        <v>0.99969956269639304</v>
      </c>
      <c r="E89" s="9">
        <v>-3.3545494399066901E-10</v>
      </c>
      <c r="F89" s="13">
        <v>1.83074717337669E-2</v>
      </c>
      <c r="G89" s="7">
        <v>0.85</v>
      </c>
      <c r="H89" s="5">
        <v>0.99969956269707505</v>
      </c>
      <c r="I89" s="9">
        <v>-3.3545589539344899E-10</v>
      </c>
      <c r="J89" s="13">
        <v>1.8307523656625201E-2</v>
      </c>
      <c r="K89" s="3">
        <f t="shared" si="11"/>
        <v>0.99969956269673399</v>
      </c>
      <c r="L89" s="4">
        <f t="shared" si="12"/>
        <v>-3.3545541969205903E-10</v>
      </c>
      <c r="M89" s="4">
        <f t="shared" si="13"/>
        <v>1.8307497695196051E-8</v>
      </c>
      <c r="N89" s="5">
        <f t="shared" si="10"/>
        <v>2.310098141794215</v>
      </c>
    </row>
    <row r="90" spans="1:14">
      <c r="A90" s="8">
        <v>9</v>
      </c>
      <c r="B90" s="8">
        <v>0.1</v>
      </c>
      <c r="C90" s="7">
        <v>0.9</v>
      </c>
      <c r="D90" s="5">
        <v>0.99970041596729897</v>
      </c>
      <c r="E90" s="9">
        <v>-3.24927666608026E-10</v>
      </c>
      <c r="F90" s="13">
        <v>1.77329450005386E-2</v>
      </c>
      <c r="G90" s="7">
        <v>0.9</v>
      </c>
      <c r="H90" s="5">
        <v>0.99970041596954295</v>
      </c>
      <c r="I90" s="9">
        <v>-3.2493236325282298E-10</v>
      </c>
      <c r="J90" s="13">
        <v>1.77332013201827E-2</v>
      </c>
      <c r="K90" s="3">
        <f t="shared" si="11"/>
        <v>0.99970041596842096</v>
      </c>
      <c r="L90" s="4">
        <f t="shared" si="12"/>
        <v>-3.2493001493042449E-10</v>
      </c>
      <c r="M90" s="4">
        <f t="shared" si="13"/>
        <v>1.7733073160360649E-8</v>
      </c>
      <c r="N90" s="5">
        <f t="shared" si="10"/>
        <v>2.306815847715272</v>
      </c>
    </row>
    <row r="91" spans="1:14">
      <c r="A91" s="8">
        <v>9</v>
      </c>
      <c r="B91" s="8">
        <v>0.1</v>
      </c>
      <c r="C91" s="7">
        <v>0.95</v>
      </c>
      <c r="D91" s="5">
        <v>0.99970123371114905</v>
      </c>
      <c r="E91" s="9">
        <v>-2.9092760557084502E-10</v>
      </c>
      <c r="F91" s="13">
        <v>1.58773898282712E-2</v>
      </c>
      <c r="G91" s="7">
        <v>0.95</v>
      </c>
      <c r="H91" s="5">
        <v>0.99970123372103703</v>
      </c>
      <c r="I91" s="9">
        <v>-2.9094482950301002E-10</v>
      </c>
      <c r="J91" s="13">
        <v>1.5878329825301799E-2</v>
      </c>
      <c r="K91" s="3">
        <f t="shared" si="11"/>
        <v>0.9997012337160931</v>
      </c>
      <c r="L91" s="4">
        <f t="shared" si="12"/>
        <v>-2.909362175369275E-10</v>
      </c>
      <c r="M91" s="4">
        <f t="shared" si="13"/>
        <v>1.58778598267865E-8</v>
      </c>
      <c r="N91" s="5">
        <f t="shared" si="10"/>
        <v>2.3036658131567416</v>
      </c>
    </row>
    <row r="92" spans="1:14">
      <c r="A92" s="8">
        <v>9</v>
      </c>
      <c r="B92" s="8">
        <v>0.1</v>
      </c>
      <c r="C92" s="7">
        <v>1</v>
      </c>
      <c r="D92" s="5">
        <v>0.99970202794954899</v>
      </c>
      <c r="E92" s="9">
        <v>-2.7096768834845501E-10</v>
      </c>
      <c r="F92" s="13">
        <v>1.47880762649946E-2</v>
      </c>
      <c r="G92" s="7">
        <v>1</v>
      </c>
      <c r="H92" s="5">
        <v>0.99970202795779295</v>
      </c>
      <c r="I92" s="9">
        <v>-2.7096103179499398E-10</v>
      </c>
      <c r="J92" s="13">
        <v>1.4787712983229E-2</v>
      </c>
      <c r="K92" s="3">
        <f t="shared" si="11"/>
        <v>0.99970202795367102</v>
      </c>
      <c r="L92" s="4">
        <f t="shared" si="12"/>
        <v>-2.7096436007172447E-10</v>
      </c>
      <c r="M92" s="4">
        <f t="shared" si="13"/>
        <v>1.47878946241118E-8</v>
      </c>
      <c r="N92" s="5">
        <f t="shared" si="10"/>
        <v>2.3006022101620265</v>
      </c>
    </row>
    <row r="93" spans="1:14">
      <c r="A93" s="8">
        <v>9</v>
      </c>
      <c r="B93" s="8">
        <v>0.1</v>
      </c>
      <c r="C93" s="7">
        <v>1.05</v>
      </c>
      <c r="D93" s="5">
        <v>0.99970280910017095</v>
      </c>
      <c r="E93" s="9">
        <v>-2.64698898688054E-10</v>
      </c>
      <c r="F93" s="13">
        <v>1.44459567298122E-2</v>
      </c>
      <c r="G93" s="7">
        <v>1.05</v>
      </c>
      <c r="H93" s="5">
        <v>0.99970280910254805</v>
      </c>
      <c r="I93" s="9">
        <v>-2.6469412576753698E-10</v>
      </c>
      <c r="J93" s="13">
        <v>1.44456962474165E-2</v>
      </c>
      <c r="K93" s="3">
        <f t="shared" si="11"/>
        <v>0.99970280910135956</v>
      </c>
      <c r="L93" s="4">
        <f t="shared" si="12"/>
        <v>-2.6469651222779549E-10</v>
      </c>
      <c r="M93" s="4">
        <f t="shared" si="13"/>
        <v>1.4445826488614349E-8</v>
      </c>
      <c r="N93" s="5">
        <f t="shared" si="10"/>
        <v>2.2975851116829409</v>
      </c>
    </row>
    <row r="94" spans="1:14">
      <c r="A94" s="8">
        <v>9</v>
      </c>
      <c r="B94" s="8">
        <v>0.1</v>
      </c>
      <c r="C94" s="7">
        <v>1.1000000000000001</v>
      </c>
      <c r="D94" s="5">
        <v>0.99970358741754906</v>
      </c>
      <c r="E94" s="9">
        <v>-2.5888597755373199E-10</v>
      </c>
      <c r="F94" s="13">
        <v>1.4128716244126699E-2</v>
      </c>
      <c r="G94" s="7">
        <v>1.1000000000000001</v>
      </c>
      <c r="H94" s="5">
        <v>0.99970358741991905</v>
      </c>
      <c r="I94" s="9">
        <v>-2.58885013127875E-10</v>
      </c>
      <c r="J94" s="13">
        <v>1.4128663610533301E-2</v>
      </c>
      <c r="K94" s="3">
        <f t="shared" si="11"/>
        <v>0.99970358741873411</v>
      </c>
      <c r="L94" s="4">
        <f t="shared" si="12"/>
        <v>-2.5888549534080349E-10</v>
      </c>
      <c r="M94" s="4">
        <f t="shared" si="13"/>
        <v>1.412868992733E-8</v>
      </c>
      <c r="N94" s="5">
        <f t="shared" si="10"/>
        <v>2.2945749970465932</v>
      </c>
    </row>
    <row r="95" spans="1:14">
      <c r="A95" s="8">
        <v>9</v>
      </c>
      <c r="B95" s="8">
        <v>0.1</v>
      </c>
      <c r="C95" s="7">
        <v>1.1499999999999999</v>
      </c>
      <c r="D95" s="5">
        <v>0.99970437279193403</v>
      </c>
      <c r="E95" s="9">
        <v>-2.6021793947922599E-10</v>
      </c>
      <c r="F95" s="13">
        <v>1.42014081383386E-2</v>
      </c>
      <c r="G95" s="7">
        <v>1.1499999999999999</v>
      </c>
      <c r="H95" s="5">
        <v>0.99970437279317603</v>
      </c>
      <c r="I95" s="9">
        <v>-2.6021629711395202E-10</v>
      </c>
      <c r="J95" s="13">
        <v>1.42013185061648E-2</v>
      </c>
      <c r="K95" s="3">
        <f t="shared" si="11"/>
        <v>0.99970437279255497</v>
      </c>
      <c r="L95" s="4">
        <f t="shared" si="12"/>
        <v>-2.6021711829658898E-10</v>
      </c>
      <c r="M95" s="4">
        <f t="shared" si="13"/>
        <v>1.4201363322251699E-8</v>
      </c>
      <c r="N95" s="5">
        <f t="shared" si="10"/>
        <v>2.291533581511648</v>
      </c>
    </row>
    <row r="96" spans="1:14">
      <c r="A96" s="8">
        <v>9</v>
      </c>
      <c r="B96" s="8">
        <v>0.1</v>
      </c>
      <c r="C96" s="7">
        <v>1.2</v>
      </c>
      <c r="D96" s="5">
        <v>0.999705175481714</v>
      </c>
      <c r="E96" s="9">
        <v>-2.6679114369072901E-10</v>
      </c>
      <c r="F96" s="13">
        <v>1.4560141114131999E-2</v>
      </c>
      <c r="G96" s="7">
        <v>1.2</v>
      </c>
      <c r="H96" s="5">
        <v>0.999705175483245</v>
      </c>
      <c r="I96" s="9">
        <v>-2.6679060464577699E-10</v>
      </c>
      <c r="J96" s="13">
        <v>1.4560111695724499E-2</v>
      </c>
      <c r="K96" s="3">
        <f t="shared" si="11"/>
        <v>0.9997051754824795</v>
      </c>
      <c r="L96" s="4">
        <f t="shared" si="12"/>
        <v>-2.6679087416825297E-10</v>
      </c>
      <c r="M96" s="4">
        <f t="shared" si="13"/>
        <v>1.4560126404928249E-8</v>
      </c>
      <c r="N96" s="5">
        <f t="shared" si="10"/>
        <v>2.2884209288274526</v>
      </c>
    </row>
    <row r="97" spans="1:14">
      <c r="A97" s="8">
        <v>9</v>
      </c>
      <c r="B97" s="8">
        <v>0.1</v>
      </c>
      <c r="C97" s="7">
        <v>1.25</v>
      </c>
      <c r="D97" s="5">
        <v>0.99970600672618803</v>
      </c>
      <c r="E97" s="9">
        <v>-2.7905518083593399E-10</v>
      </c>
      <c r="F97" s="13">
        <v>1.52294516054507E-2</v>
      </c>
      <c r="G97" s="7">
        <v>1.25</v>
      </c>
      <c r="H97" s="5">
        <v>0.99970600673300403</v>
      </c>
      <c r="I97" s="9">
        <v>-2.79055109797134E-10</v>
      </c>
      <c r="J97" s="13">
        <v>1.5229447728504399E-2</v>
      </c>
      <c r="K97" s="3">
        <f t="shared" si="11"/>
        <v>0.99970600672959598</v>
      </c>
      <c r="L97" s="4">
        <f t="shared" si="12"/>
        <v>-2.79055145316534E-10</v>
      </c>
      <c r="M97" s="4">
        <f t="shared" si="13"/>
        <v>1.5229449666977547E-8</v>
      </c>
      <c r="N97" s="5">
        <f t="shared" si="10"/>
        <v>2.2851930664130071</v>
      </c>
    </row>
    <row r="98" spans="1:14">
      <c r="A98" s="8">
        <v>9</v>
      </c>
      <c r="B98" s="8">
        <v>0.1</v>
      </c>
      <c r="C98" s="7">
        <v>1.3</v>
      </c>
      <c r="D98" s="5">
        <v>0.99970687958718796</v>
      </c>
      <c r="E98" s="9">
        <v>-2.9771655770100199E-10</v>
      </c>
      <c r="F98" s="13">
        <v>1.6247897258408299E-2</v>
      </c>
      <c r="G98" s="7">
        <v>1.3</v>
      </c>
      <c r="H98" s="5">
        <v>0.99970687958740201</v>
      </c>
      <c r="I98" s="9">
        <v>-2.9771560318537801E-10</v>
      </c>
      <c r="J98" s="13">
        <v>1.6247845165666401E-2</v>
      </c>
      <c r="K98" s="3">
        <f t="shared" si="11"/>
        <v>0.99970687958729498</v>
      </c>
      <c r="L98" s="4">
        <f t="shared" si="12"/>
        <v>-2.9771608044319003E-10</v>
      </c>
      <c r="M98" s="4">
        <f t="shared" si="13"/>
        <v>1.624787121203735E-8</v>
      </c>
      <c r="N98" s="5">
        <f t="shared" si="10"/>
        <v>2.2817987059569855</v>
      </c>
    </row>
    <row r="99" spans="1:14">
      <c r="A99" s="8">
        <v>9</v>
      </c>
      <c r="B99" s="8">
        <v>0.1</v>
      </c>
      <c r="C99" s="7">
        <v>1.35</v>
      </c>
      <c r="D99" s="5">
        <v>0.99970780860370101</v>
      </c>
      <c r="E99" s="9">
        <v>-3.2445253303029397E-10</v>
      </c>
      <c r="F99" s="13">
        <v>1.7707014559804501E-2</v>
      </c>
      <c r="G99" s="7">
        <v>1.35</v>
      </c>
      <c r="H99" s="5">
        <v>0.99970780860389397</v>
      </c>
      <c r="I99" s="9">
        <v>-3.24450948317115E-10</v>
      </c>
      <c r="J99" s="13">
        <v>1.7706928073997E-2</v>
      </c>
      <c r="K99" s="3">
        <f t="shared" si="11"/>
        <v>0.99970780860379749</v>
      </c>
      <c r="L99" s="4">
        <f t="shared" si="12"/>
        <v>-3.2445174067370449E-10</v>
      </c>
      <c r="M99" s="4">
        <f t="shared" si="13"/>
        <v>1.7706971316900749E-8</v>
      </c>
      <c r="N99" s="5">
        <f t="shared" si="10"/>
        <v>2.2781803964847001</v>
      </c>
    </row>
    <row r="100" spans="1:14">
      <c r="A100" s="8">
        <v>9</v>
      </c>
      <c r="B100" s="8">
        <v>0.1</v>
      </c>
      <c r="C100" s="7">
        <v>1.4</v>
      </c>
      <c r="D100" s="5">
        <v>0.99970881280685497</v>
      </c>
      <c r="E100" s="9">
        <v>-3.61912242471451E-10</v>
      </c>
      <c r="F100" s="13">
        <v>1.9751380231064899E-2</v>
      </c>
      <c r="G100" s="7">
        <v>1.4</v>
      </c>
      <c r="H100" s="5">
        <v>0.999708812807377</v>
      </c>
      <c r="I100" s="9">
        <v>-3.6191113635120101E-10</v>
      </c>
      <c r="J100" s="13">
        <v>1.9751319864492401E-2</v>
      </c>
      <c r="K100" s="3">
        <f t="shared" si="11"/>
        <v>0.99970881280711599</v>
      </c>
      <c r="L100" s="4">
        <f t="shared" si="12"/>
        <v>-3.6191168941132598E-10</v>
      </c>
      <c r="M100" s="4">
        <f t="shared" si="13"/>
        <v>1.9751350047778649E-8</v>
      </c>
      <c r="N100" s="5">
        <f t="shared" si="10"/>
        <v>2.2742627731994838</v>
      </c>
    </row>
    <row r="101" spans="1:14">
      <c r="A101" s="8">
        <v>9</v>
      </c>
      <c r="B101" s="8">
        <v>0.1</v>
      </c>
      <c r="C101" s="7">
        <v>1.45</v>
      </c>
      <c r="D101" s="5">
        <v>0.99970991639314799</v>
      </c>
      <c r="E101" s="9">
        <v>-4.1397528597866901E-10</v>
      </c>
      <c r="F101" s="13">
        <v>2.2592723649776901E-2</v>
      </c>
      <c r="G101" s="7">
        <v>1.45</v>
      </c>
      <c r="H101" s="5">
        <v>0.999709916393828</v>
      </c>
      <c r="I101" s="9">
        <v>-4.13974882114939E-10</v>
      </c>
      <c r="J101" s="13">
        <v>2.2592701608891898E-2</v>
      </c>
      <c r="K101" s="3">
        <f t="shared" si="11"/>
        <v>0.99970991639348794</v>
      </c>
      <c r="L101" s="4">
        <f t="shared" si="12"/>
        <v>-4.1397508404680398E-10</v>
      </c>
      <c r="M101" s="4">
        <f t="shared" si="13"/>
        <v>2.2592712629334396E-8</v>
      </c>
      <c r="N101" s="5">
        <f t="shared" si="10"/>
        <v>2.2699496315936551</v>
      </c>
    </row>
    <row r="102" spans="1:14">
      <c r="A102" s="8">
        <v>9</v>
      </c>
      <c r="B102" s="8">
        <v>0.1</v>
      </c>
      <c r="C102" s="7">
        <v>1.5</v>
      </c>
      <c r="D102" s="5">
        <v>0.99971115149839296</v>
      </c>
      <c r="E102" s="9">
        <v>-4.86931450691671E-10</v>
      </c>
      <c r="F102" s="13">
        <v>2.65743102896938E-2</v>
      </c>
      <c r="G102" s="7">
        <v>1.5</v>
      </c>
      <c r="H102" s="5">
        <v>0.99971115149873302</v>
      </c>
      <c r="I102" s="9">
        <v>-4.8693014764821399E-10</v>
      </c>
      <c r="J102" s="13">
        <v>2.6574239176026599E-2</v>
      </c>
      <c r="K102" s="3">
        <f t="shared" si="11"/>
        <v>0.99971115149856304</v>
      </c>
      <c r="L102" s="4">
        <f t="shared" si="12"/>
        <v>-4.8693079916994249E-10</v>
      </c>
      <c r="M102" s="4">
        <f t="shared" si="13"/>
        <v>2.6574274732860197E-8</v>
      </c>
      <c r="N102" s="5">
        <f t="shared" si="10"/>
        <v>2.2651127310060781</v>
      </c>
    </row>
    <row r="103" spans="1:14">
      <c r="A103" s="8">
        <v>9</v>
      </c>
      <c r="B103" s="8">
        <v>0.1</v>
      </c>
      <c r="C103" s="7">
        <v>1.55</v>
      </c>
      <c r="D103" s="5">
        <v>0.99971256262561703</v>
      </c>
      <c r="E103" s="9">
        <v>-5.9119252592066203E-10</v>
      </c>
      <c r="F103" s="13">
        <v>3.2264364116236899E-2</v>
      </c>
      <c r="G103" s="7">
        <v>1.55</v>
      </c>
      <c r="H103" s="5">
        <v>0.99971256263553099</v>
      </c>
      <c r="I103" s="9">
        <v>-5.9119296025651104E-10</v>
      </c>
      <c r="J103" s="13">
        <v>3.2264387820139399E-2</v>
      </c>
      <c r="K103" s="3">
        <f t="shared" si="11"/>
        <v>0.99971256263057406</v>
      </c>
      <c r="L103" s="4">
        <f t="shared" si="12"/>
        <v>-5.9119274308858654E-10</v>
      </c>
      <c r="M103" s="4">
        <f t="shared" si="13"/>
        <v>3.2264375968188153E-8</v>
      </c>
      <c r="N103" s="5">
        <f t="shared" si="10"/>
        <v>2.2595737963617264</v>
      </c>
    </row>
    <row r="104" spans="1:14">
      <c r="A104" s="8">
        <v>9</v>
      </c>
      <c r="B104" s="8">
        <v>0.1</v>
      </c>
      <c r="C104" s="7">
        <v>1.6</v>
      </c>
      <c r="D104" s="5">
        <v>0.99971421382792702</v>
      </c>
      <c r="E104" s="9">
        <v>-7.4486976976684502E-10</v>
      </c>
      <c r="F104" s="13">
        <v>4.0651308021035802E-2</v>
      </c>
      <c r="G104" s="7">
        <v>1.6</v>
      </c>
      <c r="H104" s="5">
        <v>0.99971421385824499</v>
      </c>
      <c r="I104" s="9">
        <v>-7.4487001646680598E-10</v>
      </c>
      <c r="J104" s="13">
        <v>4.06513214846995E-2</v>
      </c>
      <c r="K104" s="3">
        <f t="shared" si="11"/>
        <v>0.99971421384308601</v>
      </c>
      <c r="L104" s="4">
        <f t="shared" si="12"/>
        <v>-7.448698931168255E-10</v>
      </c>
      <c r="M104" s="4">
        <f t="shared" si="13"/>
        <v>4.0651314752867651E-8</v>
      </c>
      <c r="N104" s="5">
        <f t="shared" si="10"/>
        <v>2.2530752058150267</v>
      </c>
    </row>
    <row r="106" spans="1:14">
      <c r="A106" s="8">
        <v>9</v>
      </c>
      <c r="B106" s="8">
        <v>0.2</v>
      </c>
      <c r="C106" s="7">
        <v>0.4</v>
      </c>
      <c r="D106" s="5">
        <v>0.999687075635598</v>
      </c>
      <c r="E106" s="9">
        <v>-2.8061856756026001E-7</v>
      </c>
      <c r="F106" s="13">
        <v>15.314773520591</v>
      </c>
      <c r="G106" s="7">
        <v>0.4</v>
      </c>
      <c r="H106" s="5">
        <v>0.99968707564981496</v>
      </c>
      <c r="I106" s="9">
        <v>-2.8061132297972299E-7</v>
      </c>
      <c r="J106" s="13">
        <v>15.3143781472158</v>
      </c>
      <c r="K106" s="3">
        <f t="shared" ref="K106:K130" si="14">0.5*(D106+H106)</f>
        <v>0.99968707564270654</v>
      </c>
      <c r="L106" s="4">
        <f t="shared" ref="L106:L130" si="15">0.5*(E106+I106)</f>
        <v>-2.806149452699915E-7</v>
      </c>
      <c r="M106" s="4">
        <f t="shared" ref="M106:M130" si="16">10^-6*(F106+J106)/2</f>
        <v>1.53145758339034E-5</v>
      </c>
      <c r="N106" s="5">
        <f t="shared" si="10"/>
        <v>2.3576095138344062</v>
      </c>
    </row>
    <row r="107" spans="1:14">
      <c r="A107" s="8">
        <v>9</v>
      </c>
      <c r="B107" s="8">
        <v>0.2</v>
      </c>
      <c r="C107" s="7">
        <v>0.45</v>
      </c>
      <c r="D107" s="5">
        <v>0.99969042823120002</v>
      </c>
      <c r="E107" s="9">
        <v>-1.9002398223343498E-8</v>
      </c>
      <c r="F107" s="13">
        <v>1.0370569120523101</v>
      </c>
      <c r="G107" s="7">
        <v>0.45</v>
      </c>
      <c r="H107" s="5">
        <v>0.99969042823137799</v>
      </c>
      <c r="I107" s="9">
        <v>-1.9002441477671699E-8</v>
      </c>
      <c r="J107" s="13">
        <v>1.0370592726596199</v>
      </c>
      <c r="K107" s="3">
        <f t="shared" si="14"/>
        <v>0.99969042823128906</v>
      </c>
      <c r="L107" s="4">
        <f t="shared" si="15"/>
        <v>-1.90024198505076E-8</v>
      </c>
      <c r="M107" s="4">
        <f t="shared" si="16"/>
        <v>1.0370580923559652E-6</v>
      </c>
      <c r="N107" s="5">
        <f t="shared" ref="N107:N130" si="17">30*PI()*IMREAL(IMSQRT(IMSUB(COMPLEX(1,0),IMPOWER(COMPLEX(K107,L107),2))))</f>
        <v>2.3449478338562422</v>
      </c>
    </row>
    <row r="108" spans="1:14">
      <c r="A108" s="8">
        <v>9</v>
      </c>
      <c r="B108" s="8">
        <v>0.2</v>
      </c>
      <c r="C108" s="7">
        <v>0.5</v>
      </c>
      <c r="D108" s="5">
        <v>0.99969293160402295</v>
      </c>
      <c r="E108" s="9">
        <v>-6.0174585023526704E-9</v>
      </c>
      <c r="F108" s="13">
        <v>0.32840312362187601</v>
      </c>
      <c r="G108" s="7">
        <v>0.5</v>
      </c>
      <c r="H108" s="5">
        <v>0.99969293160429795</v>
      </c>
      <c r="I108" s="9">
        <v>-6.0174410380830597E-9</v>
      </c>
      <c r="J108" s="13">
        <v>0.32840217050841602</v>
      </c>
      <c r="K108" s="3">
        <f t="shared" si="14"/>
        <v>0.99969293160416051</v>
      </c>
      <c r="L108" s="4">
        <f t="shared" si="15"/>
        <v>-6.0174497702178646E-9</v>
      </c>
      <c r="M108" s="4">
        <f t="shared" si="16"/>
        <v>3.2840264706514596E-7</v>
      </c>
      <c r="N108" s="5">
        <f t="shared" si="17"/>
        <v>2.3354487600793279</v>
      </c>
    </row>
    <row r="109" spans="1:14">
      <c r="A109" s="8">
        <v>9</v>
      </c>
      <c r="B109" s="8">
        <v>0.2</v>
      </c>
      <c r="C109" s="7">
        <v>0.55000000000000004</v>
      </c>
      <c r="D109" s="5">
        <v>0.99969489449677196</v>
      </c>
      <c r="E109" s="9">
        <v>-4.1995264503435397E-9</v>
      </c>
      <c r="F109" s="13">
        <v>0.22918938343925399</v>
      </c>
      <c r="G109" s="7">
        <v>0.55000000000000004</v>
      </c>
      <c r="H109" s="5">
        <v>0.99969489449706594</v>
      </c>
      <c r="I109" s="9">
        <v>-4.1995305911030997E-9</v>
      </c>
      <c r="J109" s="13">
        <v>0.22918960942143099</v>
      </c>
      <c r="K109" s="3">
        <f t="shared" si="14"/>
        <v>0.99969489449691895</v>
      </c>
      <c r="L109" s="4">
        <f t="shared" si="15"/>
        <v>-4.1995285207233193E-9</v>
      </c>
      <c r="M109" s="4">
        <f t="shared" si="16"/>
        <v>2.2918949643034247E-7</v>
      </c>
      <c r="N109" s="5">
        <f t="shared" si="17"/>
        <v>2.327973416805424</v>
      </c>
    </row>
    <row r="110" spans="1:14">
      <c r="A110" s="8">
        <v>9</v>
      </c>
      <c r="B110" s="8">
        <v>0.2</v>
      </c>
      <c r="C110" s="7">
        <v>0.6</v>
      </c>
      <c r="D110" s="5">
        <v>0.99969651108771396</v>
      </c>
      <c r="E110" s="9">
        <v>-4.6772687242705801E-9</v>
      </c>
      <c r="F110" s="13">
        <v>0.25526219390940802</v>
      </c>
      <c r="G110" s="7">
        <v>0.6</v>
      </c>
      <c r="H110" s="5">
        <v>0.99969651108795399</v>
      </c>
      <c r="I110" s="9">
        <v>-4.6772454139107798E-9</v>
      </c>
      <c r="J110" s="13">
        <v>0.25526092174525999</v>
      </c>
      <c r="K110" s="3">
        <f t="shared" si="14"/>
        <v>0.99969651108783397</v>
      </c>
      <c r="L110" s="4">
        <f t="shared" si="15"/>
        <v>-4.6772570690906795E-9</v>
      </c>
      <c r="M110" s="4">
        <f t="shared" si="16"/>
        <v>2.5526155782733399E-7</v>
      </c>
      <c r="N110" s="5">
        <f t="shared" si="17"/>
        <v>2.3217988210717713</v>
      </c>
    </row>
    <row r="111" spans="1:14">
      <c r="A111" s="8">
        <v>9</v>
      </c>
      <c r="B111" s="8">
        <v>0.2</v>
      </c>
      <c r="C111" s="7">
        <v>0.65</v>
      </c>
      <c r="D111" s="5">
        <v>0.99969789483073002</v>
      </c>
      <c r="E111" s="9">
        <v>-1.3006829114787701E-9</v>
      </c>
      <c r="F111" s="13">
        <v>7.0984840328225399E-2</v>
      </c>
      <c r="G111" s="7">
        <v>0.65</v>
      </c>
      <c r="H111" s="5">
        <v>0.99969789483224702</v>
      </c>
      <c r="I111" s="9">
        <v>-1.30076908896401E-9</v>
      </c>
      <c r="J111" s="13">
        <v>7.0989543469148694E-2</v>
      </c>
      <c r="K111" s="3">
        <f t="shared" si="14"/>
        <v>0.99969789483148852</v>
      </c>
      <c r="L111" s="4">
        <f t="shared" si="15"/>
        <v>-1.30072600022139E-9</v>
      </c>
      <c r="M111" s="4">
        <f t="shared" si="16"/>
        <v>7.0987191898687045E-8</v>
      </c>
      <c r="N111" s="5">
        <f t="shared" si="17"/>
        <v>2.3165005081662082</v>
      </c>
    </row>
    <row r="112" spans="1:14">
      <c r="A112" s="8">
        <v>9</v>
      </c>
      <c r="B112" s="8">
        <v>0.2</v>
      </c>
      <c r="C112" s="7">
        <v>0.7</v>
      </c>
      <c r="D112" s="5">
        <v>0.99969911023663904</v>
      </c>
      <c r="E112" s="9">
        <v>-9.7498779271352592E-10</v>
      </c>
      <c r="F112" s="13">
        <v>5.3210011584647297E-2</v>
      </c>
      <c r="G112" s="7">
        <v>0.7</v>
      </c>
      <c r="H112" s="5">
        <v>0.99969911023689695</v>
      </c>
      <c r="I112" s="9">
        <v>-9.7497280809988704E-10</v>
      </c>
      <c r="J112" s="13">
        <v>5.3209193798546502E-2</v>
      </c>
      <c r="K112" s="3">
        <f t="shared" si="14"/>
        <v>0.99969911023676805</v>
      </c>
      <c r="L112" s="4">
        <f t="shared" si="15"/>
        <v>-9.7498030040670648E-10</v>
      </c>
      <c r="M112" s="4">
        <f t="shared" si="16"/>
        <v>5.3209602691596899E-8</v>
      </c>
      <c r="N112" s="5">
        <f t="shared" si="17"/>
        <v>2.3118367350526992</v>
      </c>
    </row>
    <row r="113" spans="1:14">
      <c r="A113" s="8">
        <v>9</v>
      </c>
      <c r="B113" s="8">
        <v>0.2</v>
      </c>
      <c r="C113" s="7">
        <v>0.75</v>
      </c>
      <c r="D113" s="5">
        <v>0.99970019823983802</v>
      </c>
      <c r="E113" s="9">
        <v>-6.0374221452364599E-10</v>
      </c>
      <c r="F113" s="13">
        <v>3.29492640513325E-2</v>
      </c>
      <c r="G113" s="7">
        <v>0.75</v>
      </c>
      <c r="H113" s="5">
        <v>0.99970019823993606</v>
      </c>
      <c r="I113" s="9">
        <v>-6.0374238499621699E-10</v>
      </c>
      <c r="J113" s="13">
        <v>3.2949273354882201E-2</v>
      </c>
      <c r="K113" s="3">
        <f t="shared" si="14"/>
        <v>0.99970019823988698</v>
      </c>
      <c r="L113" s="4">
        <f t="shared" si="15"/>
        <v>-6.0374229975993144E-10</v>
      </c>
      <c r="M113" s="4">
        <f t="shared" si="16"/>
        <v>3.2949268703107351E-8</v>
      </c>
      <c r="N113" s="5">
        <f t="shared" si="17"/>
        <v>2.3076538315262871</v>
      </c>
    </row>
    <row r="114" spans="1:14">
      <c r="A114" s="8">
        <v>9</v>
      </c>
      <c r="B114" s="8">
        <v>0.2</v>
      </c>
      <c r="C114" s="7">
        <v>0.8</v>
      </c>
      <c r="D114" s="5">
        <v>0.99970119149062997</v>
      </c>
      <c r="E114" s="9">
        <v>-5.7621883963617795E-10</v>
      </c>
      <c r="F114" s="13">
        <v>3.1447174376409703E-2</v>
      </c>
      <c r="G114" s="7">
        <v>0.8</v>
      </c>
      <c r="H114" s="5">
        <v>0.99970119149108005</v>
      </c>
      <c r="I114" s="9">
        <v>-5.7621883057893302E-10</v>
      </c>
      <c r="J114" s="13">
        <v>3.1447173882109998E-2</v>
      </c>
      <c r="K114" s="3">
        <f t="shared" si="14"/>
        <v>0.99970119149085501</v>
      </c>
      <c r="L114" s="4">
        <f t="shared" si="15"/>
        <v>-5.7621883510755549E-10</v>
      </c>
      <c r="M114" s="4">
        <f t="shared" si="16"/>
        <v>3.1447174129259848E-8</v>
      </c>
      <c r="N114" s="5">
        <f t="shared" si="17"/>
        <v>2.3038285739364017</v>
      </c>
    </row>
    <row r="115" spans="1:14">
      <c r="A115" s="8">
        <v>9</v>
      </c>
      <c r="B115" s="8">
        <v>0.2</v>
      </c>
      <c r="C115" s="7">
        <v>0.85</v>
      </c>
      <c r="D115" s="5">
        <v>0.99970211351640004</v>
      </c>
      <c r="E115" s="9">
        <v>-5.2444479669594397E-10</v>
      </c>
      <c r="F115" s="13">
        <v>2.86216031792908E-2</v>
      </c>
      <c r="G115" s="7">
        <v>0.85</v>
      </c>
      <c r="H115" s="5">
        <v>0.99970211351747296</v>
      </c>
      <c r="I115" s="9">
        <v>-5.24439355830025E-10</v>
      </c>
      <c r="J115" s="13">
        <v>2.8621306243738601E-2</v>
      </c>
      <c r="K115" s="3">
        <f t="shared" si="14"/>
        <v>0.9997021135169365</v>
      </c>
      <c r="L115" s="4">
        <f t="shared" si="15"/>
        <v>-5.2444207626298448E-10</v>
      </c>
      <c r="M115" s="4">
        <f t="shared" si="16"/>
        <v>2.8621454711514698E-8</v>
      </c>
      <c r="N115" s="5">
        <f t="shared" si="17"/>
        <v>2.3002719244103385</v>
      </c>
    </row>
    <row r="116" spans="1:14">
      <c r="A116" s="8">
        <v>9</v>
      </c>
      <c r="B116" s="8">
        <v>0.2</v>
      </c>
      <c r="C116" s="7">
        <v>0.9</v>
      </c>
      <c r="D116" s="5">
        <v>0.99970298283700798</v>
      </c>
      <c r="E116" s="9">
        <v>-4.6311403671061499E-10</v>
      </c>
      <c r="F116" s="13">
        <v>2.52744736319227E-2</v>
      </c>
      <c r="G116" s="7">
        <v>0.9</v>
      </c>
      <c r="H116" s="5">
        <v>0.99970298283967396</v>
      </c>
      <c r="I116" s="9">
        <v>-4.6312083873276501E-10</v>
      </c>
      <c r="J116" s="13">
        <v>2.52748448526499E-2</v>
      </c>
      <c r="K116" s="3">
        <f t="shared" si="14"/>
        <v>0.99970298283834103</v>
      </c>
      <c r="L116" s="4">
        <f t="shared" si="15"/>
        <v>-4.6311743772169E-10</v>
      </c>
      <c r="M116" s="4">
        <f t="shared" si="16"/>
        <v>2.52746592422863E-8</v>
      </c>
      <c r="N116" s="5">
        <f t="shared" si="17"/>
        <v>2.2969135323185492</v>
      </c>
    </row>
    <row r="117" spans="1:14">
      <c r="A117" s="8">
        <v>9</v>
      </c>
      <c r="B117" s="8">
        <v>0.2</v>
      </c>
      <c r="C117" s="7">
        <v>0.95</v>
      </c>
      <c r="D117" s="5">
        <v>0.99970381426955501</v>
      </c>
      <c r="E117" s="9">
        <v>-4.20024719838425E-10</v>
      </c>
      <c r="F117" s="13">
        <v>2.29228718302605E-2</v>
      </c>
      <c r="G117" s="7">
        <v>0.95</v>
      </c>
      <c r="H117" s="5">
        <v>0.99970381427632504</v>
      </c>
      <c r="I117" s="9">
        <v>-4.2002752320951802E-10</v>
      </c>
      <c r="J117" s="13">
        <v>2.29230248243898E-2</v>
      </c>
      <c r="K117" s="3">
        <f t="shared" si="14"/>
        <v>0.99970381427293997</v>
      </c>
      <c r="L117" s="4">
        <f t="shared" si="15"/>
        <v>-4.2002612152397154E-10</v>
      </c>
      <c r="M117" s="4">
        <f t="shared" si="16"/>
        <v>2.2922948327325152E-8</v>
      </c>
      <c r="N117" s="5">
        <f t="shared" si="17"/>
        <v>2.2936969025806722</v>
      </c>
    </row>
    <row r="118" spans="1:14">
      <c r="A118" s="8">
        <v>9</v>
      </c>
      <c r="B118" s="8">
        <v>0.2</v>
      </c>
      <c r="C118" s="7">
        <v>1</v>
      </c>
      <c r="D118" s="5">
        <v>0.99970462045576902</v>
      </c>
      <c r="E118" s="9">
        <v>-4.0522005009422201E-10</v>
      </c>
      <c r="F118" s="13">
        <v>2.2114906177271701E-2</v>
      </c>
      <c r="G118" s="7">
        <v>1</v>
      </c>
      <c r="H118" s="5">
        <v>0.99970462047403796</v>
      </c>
      <c r="I118" s="9">
        <v>-4.05227073075316E-10</v>
      </c>
      <c r="J118" s="13">
        <v>2.2115289456845301E-2</v>
      </c>
      <c r="K118" s="3">
        <f t="shared" si="14"/>
        <v>0.99970462046490349</v>
      </c>
      <c r="L118" s="4">
        <f t="shared" si="15"/>
        <v>-4.0522356158476898E-10</v>
      </c>
      <c r="M118" s="4">
        <f t="shared" si="16"/>
        <v>2.21150978170585E-8</v>
      </c>
      <c r="N118" s="5">
        <f t="shared" si="17"/>
        <v>2.2905736148029123</v>
      </c>
    </row>
    <row r="119" spans="1:14">
      <c r="A119" s="8">
        <v>9</v>
      </c>
      <c r="B119" s="8">
        <v>0.2</v>
      </c>
      <c r="C119" s="7">
        <v>1.05</v>
      </c>
      <c r="D119" s="5">
        <v>0.999705412071066</v>
      </c>
      <c r="E119" s="9">
        <v>-3.9583258083660399E-10</v>
      </c>
      <c r="F119" s="13">
        <v>2.1602584534189201E-2</v>
      </c>
      <c r="G119" s="7">
        <v>1.05</v>
      </c>
      <c r="H119" s="5">
        <v>0.99970541207379304</v>
      </c>
      <c r="I119" s="9">
        <v>-3.9584078387583097E-10</v>
      </c>
      <c r="J119" s="13">
        <v>2.16030322154993E-2</v>
      </c>
      <c r="K119" s="3">
        <f t="shared" si="14"/>
        <v>0.99970541207242958</v>
      </c>
      <c r="L119" s="4">
        <f t="shared" si="15"/>
        <v>-3.9583668235621751E-10</v>
      </c>
      <c r="M119" s="4">
        <f t="shared" si="16"/>
        <v>2.160280837484425E-8</v>
      </c>
      <c r="N119" s="5">
        <f t="shared" si="17"/>
        <v>2.2875026770675362</v>
      </c>
    </row>
    <row r="120" spans="1:14">
      <c r="A120" s="8">
        <v>9</v>
      </c>
      <c r="B120" s="8">
        <v>0.2</v>
      </c>
      <c r="C120" s="7">
        <v>1.1000000000000001</v>
      </c>
      <c r="D120" s="5">
        <v>0.99970619959261098</v>
      </c>
      <c r="E120" s="9">
        <v>-3.8826659326089399E-10</v>
      </c>
      <c r="F120" s="13">
        <v>2.1189670352533298E-2</v>
      </c>
      <c r="G120" s="7">
        <v>1.1000000000000001</v>
      </c>
      <c r="H120" s="5">
        <v>0.999706199594673</v>
      </c>
      <c r="I120" s="9">
        <v>-3.88265430572026E-10</v>
      </c>
      <c r="J120" s="13">
        <v>2.1189606898725399E-2</v>
      </c>
      <c r="K120" s="3">
        <f t="shared" si="14"/>
        <v>0.99970619959364204</v>
      </c>
      <c r="L120" s="4">
        <f t="shared" si="15"/>
        <v>-3.8826601191645997E-10</v>
      </c>
      <c r="M120" s="4">
        <f t="shared" si="16"/>
        <v>2.1189638625629351E-8</v>
      </c>
      <c r="N120" s="5">
        <f t="shared" si="17"/>
        <v>2.2844434929428408</v>
      </c>
    </row>
    <row r="121" spans="1:14">
      <c r="A121" s="8">
        <v>9</v>
      </c>
      <c r="B121" s="8">
        <v>0.2</v>
      </c>
      <c r="C121" s="7">
        <v>1.1499999999999999</v>
      </c>
      <c r="D121" s="5">
        <v>0.99970699307972799</v>
      </c>
      <c r="E121" s="9">
        <v>-3.9236272919344802E-10</v>
      </c>
      <c r="F121" s="13">
        <v>2.1413217192865399E-2</v>
      </c>
      <c r="G121" s="7">
        <v>1.1499999999999999</v>
      </c>
      <c r="H121" s="5">
        <v>0.99970699308197297</v>
      </c>
      <c r="I121" s="9">
        <v>-3.9236109522887001E-10</v>
      </c>
      <c r="J121" s="13">
        <v>2.1413128019160101E-2</v>
      </c>
      <c r="K121" s="3">
        <f t="shared" si="14"/>
        <v>0.99970699308085043</v>
      </c>
      <c r="L121" s="4">
        <f t="shared" si="15"/>
        <v>-3.9236191221115904E-10</v>
      </c>
      <c r="M121" s="4">
        <f t="shared" si="16"/>
        <v>2.1413172606012746E-8</v>
      </c>
      <c r="N121" s="5">
        <f t="shared" si="17"/>
        <v>2.2813569820851334</v>
      </c>
    </row>
    <row r="122" spans="1:14">
      <c r="A122" s="8">
        <v>9</v>
      </c>
      <c r="B122" s="8">
        <v>0.2</v>
      </c>
      <c r="C122" s="7">
        <v>1.2</v>
      </c>
      <c r="D122" s="5">
        <v>0.999707802887429</v>
      </c>
      <c r="E122" s="9">
        <v>-4.0440571717743198E-10</v>
      </c>
      <c r="F122" s="13">
        <v>2.2070463914240401E-2</v>
      </c>
      <c r="G122" s="7">
        <v>1.2</v>
      </c>
      <c r="H122" s="5">
        <v>0.99970780288926397</v>
      </c>
      <c r="I122" s="9">
        <v>-4.0440474368401899E-10</v>
      </c>
      <c r="J122" s="13">
        <v>2.2070410785784599E-2</v>
      </c>
      <c r="K122" s="3">
        <f t="shared" si="14"/>
        <v>0.99970780288834649</v>
      </c>
      <c r="L122" s="4">
        <f t="shared" si="15"/>
        <v>-4.0440523043072546E-10</v>
      </c>
      <c r="M122" s="4">
        <f t="shared" si="16"/>
        <v>2.2070437350012498E-8</v>
      </c>
      <c r="N122" s="5">
        <f t="shared" si="17"/>
        <v>2.2782026744545236</v>
      </c>
    </row>
    <row r="123" spans="1:14">
      <c r="A123" s="8">
        <v>9</v>
      </c>
      <c r="B123" s="8">
        <v>0.2</v>
      </c>
      <c r="C123" s="7">
        <v>1.25</v>
      </c>
      <c r="D123" s="5">
        <v>0.99970864031823103</v>
      </c>
      <c r="E123" s="9">
        <v>-4.2362622113645598E-10</v>
      </c>
      <c r="F123" s="13">
        <v>2.3119423958628201E-2</v>
      </c>
      <c r="G123" s="7">
        <v>1.25</v>
      </c>
      <c r="H123" s="5">
        <v>0.99970864032447104</v>
      </c>
      <c r="I123" s="9">
        <v>-4.2362487910609502E-10</v>
      </c>
      <c r="J123" s="13">
        <v>2.3119350717248601E-2</v>
      </c>
      <c r="K123" s="3">
        <f t="shared" si="14"/>
        <v>0.99970864032135109</v>
      </c>
      <c r="L123" s="4">
        <f t="shared" si="15"/>
        <v>-4.2362555012127547E-10</v>
      </c>
      <c r="M123" s="4">
        <f t="shared" si="16"/>
        <v>2.31193873379384E-8</v>
      </c>
      <c r="N123" s="5">
        <f t="shared" si="17"/>
        <v>2.2749361591708368</v>
      </c>
    </row>
    <row r="124" spans="1:14">
      <c r="A124" s="8">
        <v>9</v>
      </c>
      <c r="B124" s="8">
        <v>0.2</v>
      </c>
      <c r="C124" s="7">
        <v>1.3</v>
      </c>
      <c r="D124" s="5">
        <v>0.99970951841990496</v>
      </c>
      <c r="E124" s="9">
        <v>-4.5391324593792698E-10</v>
      </c>
      <c r="F124" s="13">
        <v>2.4772339977264302E-2</v>
      </c>
      <c r="G124" s="7">
        <v>1.3</v>
      </c>
      <c r="H124" s="5">
        <v>0.99970951842053501</v>
      </c>
      <c r="I124" s="9">
        <v>-4.5391374502912102E-10</v>
      </c>
      <c r="J124" s="13">
        <v>2.47723672151932E-2</v>
      </c>
      <c r="K124" s="3">
        <f t="shared" si="14"/>
        <v>0.99970951842022004</v>
      </c>
      <c r="L124" s="4">
        <f t="shared" si="15"/>
        <v>-4.5391349548352398E-10</v>
      </c>
      <c r="M124" s="4">
        <f t="shared" si="16"/>
        <v>2.477235359622875E-8</v>
      </c>
      <c r="N124" s="5">
        <f t="shared" si="17"/>
        <v>2.2715059734322649</v>
      </c>
    </row>
    <row r="125" spans="1:14">
      <c r="A125" s="8">
        <v>9</v>
      </c>
      <c r="B125" s="8">
        <v>0.2</v>
      </c>
      <c r="C125" s="7">
        <v>1.35</v>
      </c>
      <c r="D125" s="5">
        <v>0.99971045166456696</v>
      </c>
      <c r="E125" s="9">
        <v>-4.9730657882983203E-10</v>
      </c>
      <c r="F125" s="13">
        <v>2.7140533469665402E-2</v>
      </c>
      <c r="G125" s="7">
        <v>1.35</v>
      </c>
      <c r="H125" s="5">
        <v>0.99971045166480399</v>
      </c>
      <c r="I125" s="9">
        <v>-4.9730742805821496E-10</v>
      </c>
      <c r="J125" s="13">
        <v>2.7140579816350398E-2</v>
      </c>
      <c r="K125" s="3">
        <f t="shared" si="14"/>
        <v>0.99971045166468553</v>
      </c>
      <c r="L125" s="4">
        <f t="shared" si="15"/>
        <v>-4.9730700344402344E-10</v>
      </c>
      <c r="M125" s="4">
        <f t="shared" si="16"/>
        <v>2.7140556643007898E-8</v>
      </c>
      <c r="N125" s="5">
        <f t="shared" si="17"/>
        <v>2.2678546776553601</v>
      </c>
    </row>
    <row r="126" spans="1:14">
      <c r="A126" s="8">
        <v>9</v>
      </c>
      <c r="B126" s="8">
        <v>0.2</v>
      </c>
      <c r="C126" s="7">
        <v>1.4</v>
      </c>
      <c r="D126" s="5">
        <v>0.99971145894445002</v>
      </c>
      <c r="E126" s="9">
        <v>-5.5734502409732397E-10</v>
      </c>
      <c r="F126" s="13">
        <v>3.0417134871326301E-2</v>
      </c>
      <c r="G126" s="7">
        <v>1.4</v>
      </c>
      <c r="H126" s="5">
        <v>0.99971145894546298</v>
      </c>
      <c r="I126" s="9">
        <v>-5.5734435661917598E-10</v>
      </c>
      <c r="J126" s="13">
        <v>3.0417098443670298E-2</v>
      </c>
      <c r="K126" s="3">
        <f t="shared" si="14"/>
        <v>0.9997114589449565</v>
      </c>
      <c r="L126" s="4">
        <f t="shared" si="15"/>
        <v>-5.5734469035824992E-10</v>
      </c>
      <c r="M126" s="4">
        <f t="shared" si="16"/>
        <v>3.0417116657498298E-8</v>
      </c>
      <c r="N126" s="5">
        <f t="shared" si="17"/>
        <v>2.2639071065938174</v>
      </c>
    </row>
    <row r="127" spans="1:14">
      <c r="A127" s="8">
        <v>9</v>
      </c>
      <c r="B127" s="8">
        <v>0.2</v>
      </c>
      <c r="C127" s="7">
        <v>1.45</v>
      </c>
      <c r="D127" s="5">
        <v>0.99971256421012</v>
      </c>
      <c r="E127" s="9">
        <v>-6.41112783926918E-10</v>
      </c>
      <c r="F127" s="13">
        <v>3.4988764900198199E-2</v>
      </c>
      <c r="G127" s="7">
        <v>1.45</v>
      </c>
      <c r="H127" s="5">
        <v>0.99971256421096</v>
      </c>
      <c r="I127" s="9">
        <v>-6.4111340837129095E-10</v>
      </c>
      <c r="J127" s="13">
        <v>3.4988798979283697E-2</v>
      </c>
      <c r="K127" s="3">
        <f t="shared" si="14"/>
        <v>0.99971256421054</v>
      </c>
      <c r="L127" s="4">
        <f t="shared" si="15"/>
        <v>-6.4111309614910453E-10</v>
      </c>
      <c r="M127" s="4">
        <f t="shared" si="16"/>
        <v>3.4988781939740944E-8</v>
      </c>
      <c r="N127" s="5">
        <f t="shared" si="17"/>
        <v>2.2595675871103404</v>
      </c>
    </row>
    <row r="128" spans="1:14">
      <c r="A128" s="8">
        <v>9</v>
      </c>
      <c r="B128" s="8">
        <v>0.2</v>
      </c>
      <c r="C128" s="7">
        <v>1.5</v>
      </c>
      <c r="D128" s="5">
        <v>0.99971379919074299</v>
      </c>
      <c r="E128" s="9">
        <v>-7.5883367898292003E-10</v>
      </c>
      <c r="F128" s="13">
        <v>4.1413389122673401E-2</v>
      </c>
      <c r="G128" s="7">
        <v>1.5</v>
      </c>
      <c r="H128" s="5">
        <v>0.99971379919136105</v>
      </c>
      <c r="I128" s="9">
        <v>-7.5883425213487599E-10</v>
      </c>
      <c r="J128" s="13">
        <v>4.1413420402472402E-2</v>
      </c>
      <c r="K128" s="3">
        <f t="shared" si="14"/>
        <v>0.99971379919105208</v>
      </c>
      <c r="L128" s="4">
        <f t="shared" si="15"/>
        <v>-7.5883396555889796E-10</v>
      </c>
      <c r="M128" s="4">
        <f t="shared" si="16"/>
        <v>4.1413404762572901E-8</v>
      </c>
      <c r="N128" s="5">
        <f t="shared" si="17"/>
        <v>2.2547088923141345</v>
      </c>
    </row>
    <row r="129" spans="1:14">
      <c r="A129" s="8">
        <v>9</v>
      </c>
      <c r="B129" s="8">
        <v>0.2</v>
      </c>
      <c r="C129" s="7">
        <v>1.55</v>
      </c>
      <c r="D129" s="5">
        <v>0.99971520773817102</v>
      </c>
      <c r="E129" s="9">
        <v>-9.2782877603650995E-10</v>
      </c>
      <c r="F129" s="13">
        <v>5.06363056957553E-2</v>
      </c>
      <c r="G129" s="7">
        <v>1.55</v>
      </c>
      <c r="H129" s="5">
        <v>0.99971520775453604</v>
      </c>
      <c r="I129" s="9">
        <v>-9.2783071223803801E-10</v>
      </c>
      <c r="J129" s="13">
        <v>5.0636411364058498E-2</v>
      </c>
      <c r="K129" s="3">
        <f t="shared" si="14"/>
        <v>0.99971520774635358</v>
      </c>
      <c r="L129" s="4">
        <f t="shared" si="15"/>
        <v>-9.2782974413727398E-10</v>
      </c>
      <c r="M129" s="4">
        <f t="shared" si="16"/>
        <v>5.0636358529906901E-8</v>
      </c>
      <c r="N129" s="5">
        <f t="shared" si="17"/>
        <v>2.2491544950667706</v>
      </c>
    </row>
    <row r="130" spans="1:14">
      <c r="A130" s="8">
        <v>9</v>
      </c>
      <c r="B130" s="8">
        <v>0.2</v>
      </c>
      <c r="C130" s="7">
        <v>1.6</v>
      </c>
      <c r="D130" s="5">
        <v>0.99971685283995704</v>
      </c>
      <c r="E130" s="9">
        <v>-1.17870218763794E-9</v>
      </c>
      <c r="F130" s="13">
        <v>6.4327735719140605E-2</v>
      </c>
      <c r="G130" s="7">
        <v>1.6</v>
      </c>
      <c r="H130" s="5">
        <v>0.99971685284920597</v>
      </c>
      <c r="I130" s="9">
        <v>-1.1787025830088899E-9</v>
      </c>
      <c r="J130" s="13">
        <v>6.4327757296531798E-2</v>
      </c>
      <c r="K130" s="3">
        <f t="shared" si="14"/>
        <v>0.99971685284458145</v>
      </c>
      <c r="L130" s="4">
        <f t="shared" si="15"/>
        <v>-1.1787023853234151E-9</v>
      </c>
      <c r="M130" s="4">
        <f t="shared" si="16"/>
        <v>6.4327746507836205E-8</v>
      </c>
      <c r="N130" s="5">
        <f t="shared" si="17"/>
        <v>2.2426499054068332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Final</vt:lpstr>
      <vt:lpstr>Processed results</vt:lpstr>
      <vt:lpstr>Raw results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2019-02-27T15:54:11Z</cp:lastPrinted>
  <dcterms:created xsi:type="dcterms:W3CDTF">2019-02-18T16:18:19Z</dcterms:created>
  <dcterms:modified xsi:type="dcterms:W3CDTF">2019-07-04T12:39:56Z</dcterms:modified>
</cp:coreProperties>
</file>