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0" i="10" l="1"/>
  <c r="C130" i="10" s="1"/>
  <c r="B130" i="10"/>
  <c r="A130" i="10"/>
  <c r="E129" i="10"/>
  <c r="C129" i="10" s="1"/>
  <c r="B129" i="10"/>
  <c r="A129" i="10"/>
  <c r="E128" i="10"/>
  <c r="C128" i="10" s="1"/>
  <c r="B128" i="10"/>
  <c r="A128" i="10"/>
  <c r="E127" i="10"/>
  <c r="C127" i="10" s="1"/>
  <c r="B127" i="10"/>
  <c r="A127" i="10"/>
  <c r="E126" i="10"/>
  <c r="C126" i="10" s="1"/>
  <c r="B126" i="10"/>
  <c r="A126" i="10"/>
  <c r="E125" i="10"/>
  <c r="C125" i="10" s="1"/>
  <c r="B125" i="10"/>
  <c r="A125" i="10"/>
  <c r="E124" i="10"/>
  <c r="C124" i="10" s="1"/>
  <c r="B124" i="10"/>
  <c r="A124" i="10"/>
  <c r="E123" i="10"/>
  <c r="C123" i="10" s="1"/>
  <c r="B123" i="10"/>
  <c r="A123" i="10"/>
  <c r="E122" i="10"/>
  <c r="C122" i="10" s="1"/>
  <c r="B122" i="10"/>
  <c r="A122" i="10"/>
  <c r="E121" i="10"/>
  <c r="C121" i="10" s="1"/>
  <c r="B121" i="10"/>
  <c r="A121" i="10"/>
  <c r="E120" i="10"/>
  <c r="C120" i="10" s="1"/>
  <c r="B120" i="10"/>
  <c r="A120" i="10"/>
  <c r="E119" i="10"/>
  <c r="C119" i="10" s="1"/>
  <c r="B119" i="10"/>
  <c r="A119" i="10"/>
  <c r="E118" i="10"/>
  <c r="C118" i="10" s="1"/>
  <c r="B118" i="10"/>
  <c r="A118" i="10"/>
  <c r="E117" i="10"/>
  <c r="C117" i="10" s="1"/>
  <c r="B117" i="10"/>
  <c r="A117" i="10"/>
  <c r="E116" i="10"/>
  <c r="C116" i="10" s="1"/>
  <c r="B116" i="10"/>
  <c r="A116" i="10"/>
  <c r="E115" i="10"/>
  <c r="C115" i="10" s="1"/>
  <c r="B115" i="10"/>
  <c r="A115" i="10"/>
  <c r="E114" i="10"/>
  <c r="C114" i="10" s="1"/>
  <c r="B114" i="10"/>
  <c r="A114" i="10"/>
  <c r="E113" i="10"/>
  <c r="C113" i="10" s="1"/>
  <c r="B113" i="10"/>
  <c r="A113" i="10"/>
  <c r="E112" i="10"/>
  <c r="C112" i="10" s="1"/>
  <c r="B112" i="10"/>
  <c r="A112" i="10"/>
  <c r="E111" i="10"/>
  <c r="C111" i="10" s="1"/>
  <c r="B111" i="10"/>
  <c r="A111" i="10"/>
  <c r="E110" i="10"/>
  <c r="C110" i="10" s="1"/>
  <c r="B110" i="10"/>
  <c r="A110" i="10"/>
  <c r="E109" i="10"/>
  <c r="C109" i="10" s="1"/>
  <c r="B109" i="10"/>
  <c r="A109" i="10"/>
  <c r="E108" i="10"/>
  <c r="C108" i="10" s="1"/>
  <c r="B108" i="10"/>
  <c r="A108" i="10"/>
  <c r="E107" i="10"/>
  <c r="C107" i="10" s="1"/>
  <c r="B107" i="10"/>
  <c r="A107" i="10"/>
  <c r="E106" i="10"/>
  <c r="C106" i="10" s="1"/>
  <c r="B106" i="10"/>
  <c r="A106" i="10"/>
  <c r="E104" i="10"/>
  <c r="C104" i="10" s="1"/>
  <c r="B104" i="10"/>
  <c r="A104" i="10"/>
  <c r="E103" i="10"/>
  <c r="C103" i="10" s="1"/>
  <c r="B103" i="10"/>
  <c r="A103" i="10"/>
  <c r="E102" i="10"/>
  <c r="C102" i="10" s="1"/>
  <c r="B102" i="10"/>
  <c r="A102" i="10"/>
  <c r="E101" i="10"/>
  <c r="C101" i="10" s="1"/>
  <c r="B101" i="10"/>
  <c r="A101" i="10"/>
  <c r="E100" i="10"/>
  <c r="C100" i="10" s="1"/>
  <c r="B100" i="10"/>
  <c r="A100" i="10"/>
  <c r="E99" i="10"/>
  <c r="C99" i="10" s="1"/>
  <c r="B99" i="10"/>
  <c r="A99" i="10"/>
  <c r="E98" i="10"/>
  <c r="C98" i="10" s="1"/>
  <c r="B98" i="10"/>
  <c r="A98" i="10"/>
  <c r="E97" i="10"/>
  <c r="C97" i="10" s="1"/>
  <c r="B97" i="10"/>
  <c r="A97" i="10"/>
  <c r="E96" i="10"/>
  <c r="C96" i="10" s="1"/>
  <c r="B96" i="10"/>
  <c r="A96" i="10"/>
  <c r="E95" i="10"/>
  <c r="C95" i="10" s="1"/>
  <c r="B95" i="10"/>
  <c r="A95" i="10"/>
  <c r="E94" i="10"/>
  <c r="C94" i="10" s="1"/>
  <c r="B94" i="10"/>
  <c r="A94" i="10"/>
  <c r="E93" i="10"/>
  <c r="C93" i="10" s="1"/>
  <c r="B93" i="10"/>
  <c r="A93" i="10"/>
  <c r="E92" i="10"/>
  <c r="C92" i="10" s="1"/>
  <c r="B92" i="10"/>
  <c r="A92" i="10"/>
  <c r="E91" i="10"/>
  <c r="C91" i="10" s="1"/>
  <c r="B91" i="10"/>
  <c r="A91" i="10"/>
  <c r="E90" i="10"/>
  <c r="C90" i="10" s="1"/>
  <c r="B90" i="10"/>
  <c r="A90" i="10"/>
  <c r="E89" i="10"/>
  <c r="C89" i="10" s="1"/>
  <c r="B89" i="10"/>
  <c r="A89" i="10"/>
  <c r="E88" i="10"/>
  <c r="C88" i="10" s="1"/>
  <c r="B88" i="10"/>
  <c r="A88" i="10"/>
  <c r="E87" i="10"/>
  <c r="C87" i="10" s="1"/>
  <c r="B87" i="10"/>
  <c r="A87" i="10"/>
  <c r="E86" i="10"/>
  <c r="C86" i="10" s="1"/>
  <c r="B86" i="10"/>
  <c r="A86" i="10"/>
  <c r="E85" i="10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9" i="10"/>
  <c r="C69" i="10" s="1"/>
  <c r="B69" i="10"/>
  <c r="A69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5" i="10"/>
  <c r="C65" i="10" s="1"/>
  <c r="B65" i="10"/>
  <c r="A65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2" i="10"/>
  <c r="B52" i="10"/>
  <c r="A52" i="10"/>
  <c r="E51" i="10"/>
  <c r="B51" i="10"/>
  <c r="A51" i="10"/>
  <c r="E50" i="10"/>
  <c r="B50" i="10"/>
  <c r="A50" i="10"/>
  <c r="E49" i="10"/>
  <c r="B49" i="10"/>
  <c r="A49" i="10"/>
  <c r="E48" i="10"/>
  <c r="B48" i="10"/>
  <c r="A48" i="10"/>
  <c r="E47" i="10"/>
  <c r="B47" i="10"/>
  <c r="A47" i="10"/>
  <c r="E46" i="10"/>
  <c r="B46" i="10"/>
  <c r="A46" i="10"/>
  <c r="E45" i="10"/>
  <c r="B45" i="10"/>
  <c r="A45" i="10"/>
  <c r="E44" i="10"/>
  <c r="B44" i="10"/>
  <c r="A44" i="10"/>
  <c r="E43" i="10"/>
  <c r="B43" i="10"/>
  <c r="A43" i="10"/>
  <c r="E42" i="10"/>
  <c r="B42" i="10"/>
  <c r="A42" i="10"/>
  <c r="E41" i="10"/>
  <c r="B41" i="10"/>
  <c r="A41" i="10"/>
  <c r="E40" i="10"/>
  <c r="B40" i="10"/>
  <c r="A40" i="10"/>
  <c r="E39" i="10"/>
  <c r="B39" i="10"/>
  <c r="A39" i="10"/>
  <c r="E38" i="10"/>
  <c r="B38" i="10"/>
  <c r="A38" i="10"/>
  <c r="E37" i="10"/>
  <c r="B37" i="10"/>
  <c r="A37" i="10"/>
  <c r="E36" i="10"/>
  <c r="B36" i="10"/>
  <c r="A36" i="10"/>
  <c r="E35" i="10"/>
  <c r="B35" i="10"/>
  <c r="A35" i="10"/>
  <c r="E34" i="10"/>
  <c r="B34" i="10"/>
  <c r="A34" i="10"/>
  <c r="E33" i="10"/>
  <c r="B33" i="10"/>
  <c r="A33" i="10"/>
  <c r="E32" i="10"/>
  <c r="B32" i="10"/>
  <c r="A32" i="10"/>
  <c r="E31" i="10"/>
  <c r="B31" i="10"/>
  <c r="A31" i="10"/>
  <c r="E30" i="10"/>
  <c r="B30" i="10"/>
  <c r="A30" i="10"/>
  <c r="E29" i="10"/>
  <c r="B29" i="10"/>
  <c r="A29" i="10"/>
  <c r="E28" i="10"/>
  <c r="B28" i="10"/>
  <c r="A28" i="10"/>
  <c r="E26" i="10"/>
  <c r="B26" i="10"/>
  <c r="A26" i="10"/>
  <c r="E25" i="10"/>
  <c r="B25" i="10"/>
  <c r="A25" i="10"/>
  <c r="E24" i="10"/>
  <c r="B24" i="10"/>
  <c r="A24" i="10"/>
  <c r="E23" i="10"/>
  <c r="B23" i="10"/>
  <c r="A23" i="10"/>
  <c r="E22" i="10"/>
  <c r="B22" i="10"/>
  <c r="A22" i="10"/>
  <c r="E21" i="10"/>
  <c r="B21" i="10"/>
  <c r="A21" i="10"/>
  <c r="E20" i="10"/>
  <c r="B20" i="10"/>
  <c r="A20" i="10"/>
  <c r="E19" i="10"/>
  <c r="B19" i="10"/>
  <c r="A19" i="10"/>
  <c r="E18" i="10"/>
  <c r="B18" i="10"/>
  <c r="A18" i="10"/>
  <c r="E17" i="10"/>
  <c r="B17" i="10"/>
  <c r="A17" i="10"/>
  <c r="E16" i="10"/>
  <c r="B16" i="10"/>
  <c r="A16" i="10"/>
  <c r="E15" i="10"/>
  <c r="B15" i="10"/>
  <c r="A15" i="10"/>
  <c r="E14" i="10"/>
  <c r="B14" i="10"/>
  <c r="A14" i="10"/>
  <c r="E13" i="10"/>
  <c r="B13" i="10"/>
  <c r="A13" i="10"/>
  <c r="E12" i="10"/>
  <c r="A12" i="12" s="1"/>
  <c r="B12" i="10"/>
  <c r="A12" i="10"/>
  <c r="E11" i="10"/>
  <c r="B11" i="10"/>
  <c r="A11" i="10"/>
  <c r="E10" i="10"/>
  <c r="B10" i="10"/>
  <c r="A10" i="10"/>
  <c r="E9" i="10"/>
  <c r="B9" i="10"/>
  <c r="A9" i="10"/>
  <c r="E8" i="10"/>
  <c r="B8" i="10"/>
  <c r="A8" i="10"/>
  <c r="E7" i="10"/>
  <c r="B7" i="10"/>
  <c r="A7" i="10"/>
  <c r="E6" i="10"/>
  <c r="B6" i="10"/>
  <c r="A6" i="10"/>
  <c r="E5" i="10"/>
  <c r="B5" i="10"/>
  <c r="A5" i="10"/>
  <c r="E4" i="10"/>
  <c r="B4" i="10"/>
  <c r="A4" i="10"/>
  <c r="E3" i="10"/>
  <c r="B3" i="10"/>
  <c r="A3" i="10"/>
  <c r="E2" i="10"/>
  <c r="A2" i="12" s="1"/>
  <c r="B2" i="10"/>
  <c r="C13" i="10" l="1"/>
  <c r="A13" i="12"/>
  <c r="C17" i="10"/>
  <c r="D17" i="10" s="1"/>
  <c r="A17" i="12"/>
  <c r="C21" i="10"/>
  <c r="D21" i="10" s="1"/>
  <c r="A21" i="12"/>
  <c r="C30" i="10"/>
  <c r="D30" i="10" s="1"/>
  <c r="A30" i="12"/>
  <c r="C42" i="10"/>
  <c r="A42" i="12"/>
  <c r="C46" i="10"/>
  <c r="D46" i="10" s="1"/>
  <c r="A46" i="12"/>
  <c r="C20" i="10"/>
  <c r="A20" i="12"/>
  <c r="C24" i="10"/>
  <c r="D24" i="10" s="1"/>
  <c r="A24" i="12"/>
  <c r="C33" i="10"/>
  <c r="A33" i="12"/>
  <c r="C37" i="10"/>
  <c r="D37" i="10" s="1"/>
  <c r="A37" i="12"/>
  <c r="C41" i="10"/>
  <c r="D41" i="10" s="1"/>
  <c r="A41" i="12"/>
  <c r="C45" i="10"/>
  <c r="D45" i="10" s="1"/>
  <c r="A45" i="12"/>
  <c r="C49" i="10"/>
  <c r="D49" i="10" s="1"/>
  <c r="A49" i="12"/>
  <c r="C3" i="10"/>
  <c r="A3" i="12"/>
  <c r="C7" i="10"/>
  <c r="D7" i="10" s="1"/>
  <c r="A7" i="12"/>
  <c r="C11" i="10"/>
  <c r="D11" i="10" s="1"/>
  <c r="A11" i="12"/>
  <c r="C15" i="10"/>
  <c r="D15" i="10" s="1"/>
  <c r="A15" i="12"/>
  <c r="C19" i="10"/>
  <c r="D19" i="10" s="1"/>
  <c r="A19" i="12"/>
  <c r="C23" i="10"/>
  <c r="D23" i="10" s="1"/>
  <c r="A23" i="12"/>
  <c r="C28" i="10"/>
  <c r="A28" i="12"/>
  <c r="C32" i="10"/>
  <c r="A32" i="12"/>
  <c r="C36" i="10"/>
  <c r="D36" i="10" s="1"/>
  <c r="A36" i="12"/>
  <c r="C40" i="10"/>
  <c r="D40" i="10" s="1"/>
  <c r="A40" i="12"/>
  <c r="C44" i="10"/>
  <c r="A44" i="12"/>
  <c r="C48" i="10"/>
  <c r="D48" i="10" s="1"/>
  <c r="A48" i="12"/>
  <c r="C52" i="10"/>
  <c r="D52" i="10" s="1"/>
  <c r="A52" i="12"/>
  <c r="C5" i="10"/>
  <c r="D5" i="10" s="1"/>
  <c r="A5" i="12"/>
  <c r="C9" i="10"/>
  <c r="D9" i="10" s="1"/>
  <c r="A9" i="12"/>
  <c r="C25" i="10"/>
  <c r="A25" i="12"/>
  <c r="C34" i="10"/>
  <c r="D34" i="10" s="1"/>
  <c r="A34" i="12"/>
  <c r="C38" i="10"/>
  <c r="D38" i="10" s="1"/>
  <c r="A38" i="12"/>
  <c r="C50" i="10"/>
  <c r="D50" i="10" s="1"/>
  <c r="A50" i="12"/>
  <c r="C4" i="10"/>
  <c r="A4" i="12"/>
  <c r="C8" i="10"/>
  <c r="D8" i="10" s="1"/>
  <c r="A8" i="12"/>
  <c r="C16" i="10"/>
  <c r="D16" i="10" s="1"/>
  <c r="A16" i="12"/>
  <c r="C29" i="10"/>
  <c r="D29" i="10" s="1"/>
  <c r="A29" i="12"/>
  <c r="C6" i="10"/>
  <c r="A6" i="12"/>
  <c r="C10" i="10"/>
  <c r="D10" i="10" s="1"/>
  <c r="A10" i="12"/>
  <c r="C14" i="10"/>
  <c r="D14" i="10" s="1"/>
  <c r="A14" i="12"/>
  <c r="C18" i="10"/>
  <c r="D18" i="10" s="1"/>
  <c r="A18" i="12"/>
  <c r="C22" i="10"/>
  <c r="D22" i="10" s="1"/>
  <c r="A22" i="12"/>
  <c r="C26" i="10"/>
  <c r="A26" i="12"/>
  <c r="C31" i="10"/>
  <c r="D31" i="10" s="1"/>
  <c r="A31" i="12"/>
  <c r="C35" i="10"/>
  <c r="D35" i="10" s="1"/>
  <c r="A35" i="12"/>
  <c r="C39" i="10"/>
  <c r="D39" i="10" s="1"/>
  <c r="A39" i="12"/>
  <c r="C43" i="10"/>
  <c r="A43" i="12"/>
  <c r="C47" i="10"/>
  <c r="D47" i="10" s="1"/>
  <c r="A47" i="12"/>
  <c r="C51" i="10"/>
  <c r="D51" i="10" s="1"/>
  <c r="A51" i="12"/>
  <c r="D95" i="10"/>
  <c r="D103" i="10"/>
  <c r="D66" i="10"/>
  <c r="D54" i="10"/>
  <c r="D87" i="10"/>
  <c r="D97" i="10"/>
  <c r="D83" i="10"/>
  <c r="D82" i="10"/>
  <c r="D85" i="10"/>
  <c r="C12" i="10"/>
  <c r="D12" i="10" s="1"/>
  <c r="C2" i="10"/>
  <c r="D126" i="10"/>
  <c r="D32" i="10"/>
  <c r="D70" i="10"/>
  <c r="D74" i="10"/>
  <c r="D78" i="10"/>
  <c r="D81" i="10"/>
  <c r="D89" i="10"/>
  <c r="D93" i="10"/>
  <c r="D119" i="10"/>
  <c r="D25" i="10"/>
  <c r="D62" i="10"/>
  <c r="D110" i="10"/>
  <c r="D44" i="10"/>
  <c r="D69" i="10"/>
  <c r="D118" i="10"/>
  <c r="D101" i="10"/>
  <c r="D26" i="10"/>
  <c r="D111" i="10"/>
  <c r="D127" i="10"/>
  <c r="D6" i="10"/>
  <c r="D58" i="10"/>
  <c r="D108" i="10"/>
  <c r="D4" i="10"/>
  <c r="D75" i="10"/>
  <c r="D104" i="10"/>
  <c r="D106" i="10"/>
  <c r="D123" i="10"/>
  <c r="D43" i="10"/>
  <c r="D55" i="10"/>
  <c r="D71" i="10"/>
  <c r="D107" i="10"/>
  <c r="D114" i="10"/>
  <c r="D122" i="10"/>
  <c r="D130" i="10"/>
  <c r="D28" i="10"/>
  <c r="D33" i="10"/>
  <c r="D59" i="10"/>
  <c r="D60" i="10"/>
  <c r="D76" i="10"/>
  <c r="D90" i="10"/>
  <c r="D98" i="10"/>
  <c r="D115" i="10"/>
  <c r="D3" i="10"/>
  <c r="D13" i="10"/>
  <c r="D94" i="10"/>
  <c r="D102" i="10"/>
  <c r="D116" i="10"/>
  <c r="D124" i="10"/>
  <c r="D20" i="10"/>
  <c r="D56" i="10"/>
  <c r="D65" i="10"/>
  <c r="D67" i="10"/>
  <c r="D72" i="10"/>
  <c r="D42" i="10"/>
  <c r="D61" i="10"/>
  <c r="D63" i="10"/>
  <c r="D68" i="10"/>
  <c r="D77" i="10"/>
  <c r="D57" i="10"/>
  <c r="D64" i="10"/>
  <c r="D73" i="10"/>
  <c r="D91" i="10"/>
  <c r="D112" i="10"/>
  <c r="D120" i="10"/>
  <c r="D128" i="10"/>
  <c r="D84" i="10"/>
  <c r="D86" i="10"/>
  <c r="D88" i="10"/>
  <c r="D99" i="10"/>
  <c r="D80" i="10"/>
  <c r="D96" i="10"/>
  <c r="D109" i="10"/>
  <c r="D113" i="10"/>
  <c r="D117" i="10"/>
  <c r="D121" i="10"/>
  <c r="D125" i="10"/>
  <c r="D129" i="10"/>
  <c r="D92" i="10"/>
  <c r="D100" i="10"/>
  <c r="M130" i="1"/>
  <c r="F130" i="10" s="1"/>
  <c r="L130" i="1"/>
  <c r="K130" i="1"/>
  <c r="M129" i="1"/>
  <c r="L129" i="1"/>
  <c r="K129" i="1"/>
  <c r="M128" i="1"/>
  <c r="L128" i="1"/>
  <c r="K128" i="1"/>
  <c r="M127" i="1"/>
  <c r="F127" i="10" s="1"/>
  <c r="L127" i="1"/>
  <c r="K127" i="1"/>
  <c r="M126" i="1"/>
  <c r="F126" i="10" s="1"/>
  <c r="L126" i="1"/>
  <c r="K126" i="1"/>
  <c r="M125" i="1"/>
  <c r="L125" i="1"/>
  <c r="K125" i="1"/>
  <c r="M124" i="1"/>
  <c r="L124" i="1"/>
  <c r="K124" i="1"/>
  <c r="M123" i="1"/>
  <c r="F123" i="10" s="1"/>
  <c r="L123" i="1"/>
  <c r="K123" i="1"/>
  <c r="M122" i="1"/>
  <c r="F122" i="10" s="1"/>
  <c r="L122" i="1"/>
  <c r="K122" i="1"/>
  <c r="M121" i="1"/>
  <c r="L121" i="1"/>
  <c r="K121" i="1"/>
  <c r="M120" i="1"/>
  <c r="L120" i="1"/>
  <c r="K120" i="1"/>
  <c r="M119" i="1"/>
  <c r="F119" i="10" s="1"/>
  <c r="L119" i="1"/>
  <c r="K119" i="1"/>
  <c r="M118" i="1"/>
  <c r="F118" i="10" s="1"/>
  <c r="L118" i="1"/>
  <c r="K118" i="1"/>
  <c r="M117" i="1"/>
  <c r="L117" i="1"/>
  <c r="K117" i="1"/>
  <c r="M116" i="1"/>
  <c r="L116" i="1"/>
  <c r="K116" i="1"/>
  <c r="M115" i="1"/>
  <c r="L115" i="1"/>
  <c r="K115" i="1"/>
  <c r="M114" i="1"/>
  <c r="F114" i="10" s="1"/>
  <c r="L114" i="1"/>
  <c r="K114" i="1"/>
  <c r="M113" i="1"/>
  <c r="L113" i="1"/>
  <c r="K113" i="1"/>
  <c r="M112" i="1"/>
  <c r="L112" i="1"/>
  <c r="K112" i="1"/>
  <c r="M111" i="1"/>
  <c r="F111" i="10" s="1"/>
  <c r="L111" i="1"/>
  <c r="K111" i="1"/>
  <c r="M110" i="1"/>
  <c r="L110" i="1"/>
  <c r="K110" i="1"/>
  <c r="M109" i="1"/>
  <c r="F109" i="10" s="1"/>
  <c r="L109" i="1"/>
  <c r="K109" i="1"/>
  <c r="M108" i="1"/>
  <c r="F108" i="10" s="1"/>
  <c r="L108" i="1"/>
  <c r="K108" i="1"/>
  <c r="M107" i="1"/>
  <c r="F107" i="10" s="1"/>
  <c r="L107" i="1"/>
  <c r="K107" i="1"/>
  <c r="M106" i="1"/>
  <c r="L106" i="1"/>
  <c r="K106" i="1"/>
  <c r="M104" i="1"/>
  <c r="F104" i="10" s="1"/>
  <c r="L104" i="1"/>
  <c r="K104" i="1"/>
  <c r="M103" i="1"/>
  <c r="F103" i="10" s="1"/>
  <c r="L103" i="1"/>
  <c r="K103" i="1"/>
  <c r="M102" i="1"/>
  <c r="F102" i="10" s="1"/>
  <c r="L102" i="1"/>
  <c r="K102" i="1"/>
  <c r="M101" i="1"/>
  <c r="F101" i="10" s="1"/>
  <c r="L101" i="1"/>
  <c r="K101" i="1"/>
  <c r="M100" i="1"/>
  <c r="L100" i="1"/>
  <c r="K100" i="1"/>
  <c r="M99" i="1"/>
  <c r="L99" i="1"/>
  <c r="K99" i="1"/>
  <c r="M98" i="1"/>
  <c r="F98" i="10" s="1"/>
  <c r="L98" i="1"/>
  <c r="K98" i="1"/>
  <c r="M97" i="1"/>
  <c r="F97" i="10" s="1"/>
  <c r="L97" i="1"/>
  <c r="K97" i="1"/>
  <c r="M96" i="1"/>
  <c r="F96" i="10" s="1"/>
  <c r="L96" i="1"/>
  <c r="K96" i="1"/>
  <c r="M95" i="1"/>
  <c r="F95" i="10" s="1"/>
  <c r="L95" i="1"/>
  <c r="K95" i="1"/>
  <c r="M94" i="1"/>
  <c r="F94" i="10" s="1"/>
  <c r="L94" i="1"/>
  <c r="K94" i="1"/>
  <c r="M93" i="1"/>
  <c r="F93" i="10" s="1"/>
  <c r="L93" i="1"/>
  <c r="K93" i="1"/>
  <c r="M92" i="1"/>
  <c r="L92" i="1"/>
  <c r="K92" i="1"/>
  <c r="M91" i="1"/>
  <c r="L91" i="1"/>
  <c r="K91" i="1"/>
  <c r="M90" i="1"/>
  <c r="F90" i="10" s="1"/>
  <c r="L90" i="1"/>
  <c r="K90" i="1"/>
  <c r="M89" i="1"/>
  <c r="F89" i="10" s="1"/>
  <c r="L89" i="1"/>
  <c r="K89" i="1"/>
  <c r="M88" i="1"/>
  <c r="F88" i="10" s="1"/>
  <c r="L88" i="1"/>
  <c r="K88" i="1"/>
  <c r="M87" i="1"/>
  <c r="F87" i="10" s="1"/>
  <c r="L87" i="1"/>
  <c r="K87" i="1"/>
  <c r="M86" i="1"/>
  <c r="L86" i="1"/>
  <c r="K86" i="1"/>
  <c r="M85" i="1"/>
  <c r="F85" i="10" s="1"/>
  <c r="L85" i="1"/>
  <c r="K85" i="1"/>
  <c r="M84" i="1"/>
  <c r="F84" i="10" s="1"/>
  <c r="L84" i="1"/>
  <c r="K84" i="1"/>
  <c r="M83" i="1"/>
  <c r="F83" i="10" s="1"/>
  <c r="L83" i="1"/>
  <c r="K83" i="1"/>
  <c r="M82" i="1"/>
  <c r="F82" i="10" s="1"/>
  <c r="L82" i="1"/>
  <c r="K82" i="1"/>
  <c r="M81" i="1"/>
  <c r="F81" i="10" s="1"/>
  <c r="L81" i="1"/>
  <c r="K81" i="1"/>
  <c r="M80" i="1"/>
  <c r="F80" i="10" s="1"/>
  <c r="L80" i="1"/>
  <c r="K80" i="1"/>
  <c r="M78" i="1"/>
  <c r="F78" i="10" s="1"/>
  <c r="L78" i="1"/>
  <c r="K78" i="1"/>
  <c r="M77" i="1"/>
  <c r="L77" i="1"/>
  <c r="K77" i="1"/>
  <c r="M76" i="1"/>
  <c r="F76" i="10" s="1"/>
  <c r="L76" i="1"/>
  <c r="K76" i="1"/>
  <c r="M75" i="1"/>
  <c r="F75" i="10" s="1"/>
  <c r="L75" i="1"/>
  <c r="K75" i="1"/>
  <c r="M74" i="1"/>
  <c r="F74" i="10" s="1"/>
  <c r="L74" i="1"/>
  <c r="K74" i="1"/>
  <c r="M73" i="1"/>
  <c r="L73" i="1"/>
  <c r="K73" i="1"/>
  <c r="M72" i="1"/>
  <c r="F72" i="10" s="1"/>
  <c r="L72" i="1"/>
  <c r="K72" i="1"/>
  <c r="M71" i="1"/>
  <c r="L71" i="1"/>
  <c r="K71" i="1"/>
  <c r="M70" i="1"/>
  <c r="F70" i="10" s="1"/>
  <c r="L70" i="1"/>
  <c r="K70" i="1"/>
  <c r="M69" i="1"/>
  <c r="F69" i="10" s="1"/>
  <c r="L69" i="1"/>
  <c r="K69" i="1"/>
  <c r="M68" i="1"/>
  <c r="L68" i="1"/>
  <c r="K68" i="1"/>
  <c r="M67" i="1"/>
  <c r="L67" i="1"/>
  <c r="K67" i="1"/>
  <c r="M66" i="1"/>
  <c r="F66" i="10" s="1"/>
  <c r="L66" i="1"/>
  <c r="K66" i="1"/>
  <c r="M65" i="1"/>
  <c r="F65" i="10" s="1"/>
  <c r="L65" i="1"/>
  <c r="K65" i="1"/>
  <c r="M64" i="1"/>
  <c r="L64" i="1"/>
  <c r="K64" i="1"/>
  <c r="M63" i="1"/>
  <c r="F63" i="10" s="1"/>
  <c r="L63" i="1"/>
  <c r="K63" i="1"/>
  <c r="M62" i="1"/>
  <c r="F62" i="10" s="1"/>
  <c r="L62" i="1"/>
  <c r="K62" i="1"/>
  <c r="M61" i="1"/>
  <c r="L61" i="1"/>
  <c r="K61" i="1"/>
  <c r="M60" i="1"/>
  <c r="F60" i="10" s="1"/>
  <c r="L60" i="1"/>
  <c r="K60" i="1"/>
  <c r="M59" i="1"/>
  <c r="F59" i="10" s="1"/>
  <c r="L59" i="1"/>
  <c r="K59" i="1"/>
  <c r="M58" i="1"/>
  <c r="F58" i="10" s="1"/>
  <c r="L58" i="1"/>
  <c r="K58" i="1"/>
  <c r="M57" i="1"/>
  <c r="L57" i="1"/>
  <c r="K57" i="1"/>
  <c r="M56" i="1"/>
  <c r="L56" i="1"/>
  <c r="K56" i="1"/>
  <c r="M55" i="1"/>
  <c r="F55" i="10" s="1"/>
  <c r="L55" i="1"/>
  <c r="K55" i="1"/>
  <c r="M54" i="1"/>
  <c r="F54" i="10" s="1"/>
  <c r="L54" i="1"/>
  <c r="K54" i="1"/>
  <c r="M52" i="1"/>
  <c r="F52" i="10" s="1"/>
  <c r="L52" i="1"/>
  <c r="K52" i="1"/>
  <c r="M51" i="1"/>
  <c r="F51" i="10" s="1"/>
  <c r="L51" i="1"/>
  <c r="K51" i="1"/>
  <c r="M50" i="1"/>
  <c r="L50" i="1"/>
  <c r="K50" i="1"/>
  <c r="M49" i="1"/>
  <c r="F49" i="10" s="1"/>
  <c r="L49" i="1"/>
  <c r="K49" i="1"/>
  <c r="M48" i="1"/>
  <c r="F48" i="10" s="1"/>
  <c r="L48" i="1"/>
  <c r="K48" i="1"/>
  <c r="M47" i="1"/>
  <c r="L47" i="1"/>
  <c r="K47" i="1"/>
  <c r="M46" i="1"/>
  <c r="F46" i="10" s="1"/>
  <c r="L46" i="1"/>
  <c r="K46" i="1"/>
  <c r="M45" i="1"/>
  <c r="F45" i="10" s="1"/>
  <c r="L45" i="1"/>
  <c r="K45" i="1"/>
  <c r="M44" i="1"/>
  <c r="F44" i="10" s="1"/>
  <c r="L44" i="1"/>
  <c r="K44" i="1"/>
  <c r="M43" i="1"/>
  <c r="F43" i="10" s="1"/>
  <c r="L43" i="1"/>
  <c r="K43" i="1"/>
  <c r="M42" i="1"/>
  <c r="F42" i="10" s="1"/>
  <c r="L42" i="1"/>
  <c r="K42" i="1"/>
  <c r="M41" i="1"/>
  <c r="L41" i="1"/>
  <c r="K41" i="1"/>
  <c r="M40" i="1"/>
  <c r="L40" i="1"/>
  <c r="K40" i="1"/>
  <c r="M39" i="1"/>
  <c r="F39" i="10" s="1"/>
  <c r="L39" i="1"/>
  <c r="K39" i="1"/>
  <c r="M38" i="1"/>
  <c r="L38" i="1"/>
  <c r="K38" i="1"/>
  <c r="M37" i="1"/>
  <c r="F37" i="10" s="1"/>
  <c r="L37" i="1"/>
  <c r="K37" i="1"/>
  <c r="M36" i="1"/>
  <c r="F36" i="10" s="1"/>
  <c r="L36" i="1"/>
  <c r="K36" i="1"/>
  <c r="M35" i="1"/>
  <c r="F35" i="10" s="1"/>
  <c r="L35" i="1"/>
  <c r="K35" i="1"/>
  <c r="M34" i="1"/>
  <c r="F34" i="10" s="1"/>
  <c r="L34" i="1"/>
  <c r="K34" i="1"/>
  <c r="M33" i="1"/>
  <c r="F33" i="10" s="1"/>
  <c r="L33" i="1"/>
  <c r="K33" i="1"/>
  <c r="M32" i="1"/>
  <c r="F32" i="10" s="1"/>
  <c r="L32" i="1"/>
  <c r="K32" i="1"/>
  <c r="M31" i="1"/>
  <c r="F31" i="10" s="1"/>
  <c r="L31" i="1"/>
  <c r="K31" i="1"/>
  <c r="M30" i="1"/>
  <c r="L30" i="1"/>
  <c r="K30" i="1"/>
  <c r="M29" i="1"/>
  <c r="L29" i="1"/>
  <c r="K29" i="1"/>
  <c r="M28" i="1"/>
  <c r="F28" i="10" s="1"/>
  <c r="L28" i="1"/>
  <c r="K28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B28" i="12" l="1"/>
  <c r="F2" i="10"/>
  <c r="F56" i="10"/>
  <c r="D30" i="12" s="1"/>
  <c r="B30" i="12"/>
  <c r="F4" i="10"/>
  <c r="F8" i="10"/>
  <c r="B34" i="12" s="1"/>
  <c r="F12" i="10"/>
  <c r="B38" i="12" s="1"/>
  <c r="F16" i="10"/>
  <c r="B42" i="12" s="1"/>
  <c r="F20" i="10"/>
  <c r="B46" i="12" s="1"/>
  <c r="F24" i="10"/>
  <c r="B50" i="12" s="1"/>
  <c r="F29" i="10"/>
  <c r="C29" i="12" s="1"/>
  <c r="F41" i="10"/>
  <c r="C41" i="12" s="1"/>
  <c r="F47" i="10"/>
  <c r="C47" i="12" s="1"/>
  <c r="F3" i="10"/>
  <c r="B29" i="12" s="1"/>
  <c r="F7" i="10"/>
  <c r="B33" i="12" s="1"/>
  <c r="F11" i="10"/>
  <c r="B37" i="12" s="1"/>
  <c r="F15" i="10"/>
  <c r="B41" i="12" s="1"/>
  <c r="F19" i="10"/>
  <c r="B45" i="12" s="1"/>
  <c r="B49" i="12"/>
  <c r="F23" i="10"/>
  <c r="F40" i="10"/>
  <c r="C40" i="12" s="1"/>
  <c r="D31" i="12"/>
  <c r="F57" i="10"/>
  <c r="F61" i="10"/>
  <c r="D35" i="12" s="1"/>
  <c r="F73" i="10"/>
  <c r="D47" i="12" s="1"/>
  <c r="F77" i="10"/>
  <c r="D51" i="12" s="1"/>
  <c r="F6" i="10"/>
  <c r="B32" i="12" s="1"/>
  <c r="F10" i="10"/>
  <c r="B36" i="12" s="1"/>
  <c r="F14" i="10"/>
  <c r="B40" i="12" s="1"/>
  <c r="F18" i="10"/>
  <c r="B44" i="12" s="1"/>
  <c r="F22" i="10"/>
  <c r="B48" i="12" s="1"/>
  <c r="F26" i="10"/>
  <c r="B52" i="12" s="1"/>
  <c r="F64" i="10"/>
  <c r="D38" i="12" s="1"/>
  <c r="F68" i="10"/>
  <c r="D42" i="12" s="1"/>
  <c r="F5" i="10"/>
  <c r="B31" i="12" s="1"/>
  <c r="F9" i="10"/>
  <c r="B35" i="12" s="1"/>
  <c r="B39" i="12"/>
  <c r="F13" i="10"/>
  <c r="F17" i="10"/>
  <c r="B43" i="12" s="1"/>
  <c r="B47" i="12"/>
  <c r="F21" i="10"/>
  <c r="F25" i="10"/>
  <c r="B51" i="12" s="1"/>
  <c r="F30" i="10"/>
  <c r="C30" i="12" s="1"/>
  <c r="F38" i="10"/>
  <c r="C38" i="12" s="1"/>
  <c r="F50" i="10"/>
  <c r="C50" i="12" s="1"/>
  <c r="F67" i="10"/>
  <c r="D41" i="12" s="1"/>
  <c r="F71" i="10"/>
  <c r="D45" i="12" s="1"/>
  <c r="F112" i="10"/>
  <c r="F34" i="12" s="1"/>
  <c r="F116" i="10"/>
  <c r="F120" i="10"/>
  <c r="F42" i="12" s="1"/>
  <c r="F124" i="10"/>
  <c r="F46" i="12" s="1"/>
  <c r="F128" i="10"/>
  <c r="F50" i="12" s="1"/>
  <c r="F106" i="10"/>
  <c r="F110" i="10"/>
  <c r="F32" i="12" s="1"/>
  <c r="F115" i="10"/>
  <c r="F37" i="12" s="1"/>
  <c r="F113" i="10"/>
  <c r="F35" i="12" s="1"/>
  <c r="F117" i="10"/>
  <c r="F121" i="10"/>
  <c r="F43" i="12" s="1"/>
  <c r="F125" i="10"/>
  <c r="F129" i="10"/>
  <c r="F86" i="10"/>
  <c r="E34" i="12" s="1"/>
  <c r="F91" i="10"/>
  <c r="E39" i="12" s="1"/>
  <c r="F99" i="10"/>
  <c r="E47" i="12" s="1"/>
  <c r="F92" i="10"/>
  <c r="E40" i="12" s="1"/>
  <c r="F100" i="10"/>
  <c r="E48" i="12" s="1"/>
  <c r="N109" i="1"/>
  <c r="G109" i="10" s="1"/>
  <c r="N113" i="1"/>
  <c r="G113" i="10" s="1"/>
  <c r="N117" i="1"/>
  <c r="G117" i="10" s="1"/>
  <c r="N121" i="1"/>
  <c r="G121" i="10" s="1"/>
  <c r="N125" i="1"/>
  <c r="G125" i="10" s="1"/>
  <c r="N129" i="1"/>
  <c r="G129" i="10" s="1"/>
  <c r="N82" i="1"/>
  <c r="G82" i="10" s="1"/>
  <c r="H82" i="10" s="1"/>
  <c r="E4" i="12" s="1"/>
  <c r="N86" i="1"/>
  <c r="G86" i="10" s="1"/>
  <c r="N90" i="1"/>
  <c r="G90" i="10" s="1"/>
  <c r="N94" i="1"/>
  <c r="G94" i="10" s="1"/>
  <c r="N98" i="1"/>
  <c r="G98" i="10" s="1"/>
  <c r="N102" i="1"/>
  <c r="G102" i="10" s="1"/>
  <c r="H102" i="10" s="1"/>
  <c r="E24" i="12" s="1"/>
  <c r="N55" i="1"/>
  <c r="G55" i="10" s="1"/>
  <c r="H55" i="10" s="1"/>
  <c r="D3" i="12" s="1"/>
  <c r="N59" i="1"/>
  <c r="G59" i="10" s="1"/>
  <c r="H59" i="10" s="1"/>
  <c r="D7" i="12" s="1"/>
  <c r="N63" i="1"/>
  <c r="G63" i="10" s="1"/>
  <c r="H63" i="10" s="1"/>
  <c r="D11" i="12" s="1"/>
  <c r="N67" i="1"/>
  <c r="G67" i="10" s="1"/>
  <c r="N71" i="1"/>
  <c r="G71" i="10" s="1"/>
  <c r="N75" i="1"/>
  <c r="G75" i="10" s="1"/>
  <c r="H75" i="10" s="1"/>
  <c r="D23" i="12" s="1"/>
  <c r="N28" i="1"/>
  <c r="G28" i="10" s="1"/>
  <c r="H28" i="10" s="1"/>
  <c r="C2" i="12" s="1"/>
  <c r="N32" i="1"/>
  <c r="G32" i="10" s="1"/>
  <c r="N36" i="1"/>
  <c r="G36" i="10" s="1"/>
  <c r="H36" i="10" s="1"/>
  <c r="C10" i="12" s="1"/>
  <c r="N40" i="1"/>
  <c r="G40" i="10" s="1"/>
  <c r="N44" i="1"/>
  <c r="G44" i="10" s="1"/>
  <c r="N48" i="1"/>
  <c r="G48" i="10" s="1"/>
  <c r="N52" i="1"/>
  <c r="G52" i="10" s="1"/>
  <c r="H52" i="10" s="1"/>
  <c r="C26" i="12" s="1"/>
  <c r="C46" i="12"/>
  <c r="D43" i="12"/>
  <c r="E36" i="12"/>
  <c r="E44" i="12"/>
  <c r="F33" i="12"/>
  <c r="F41" i="12"/>
  <c r="F49" i="12"/>
  <c r="C34" i="12"/>
  <c r="D39" i="12"/>
  <c r="E28" i="12"/>
  <c r="F29" i="12"/>
  <c r="F45" i="12"/>
  <c r="N5" i="1"/>
  <c r="G5" i="10" s="1"/>
  <c r="N9" i="1"/>
  <c r="G9" i="10" s="1"/>
  <c r="N13" i="1"/>
  <c r="G13" i="10" s="1"/>
  <c r="N17" i="1"/>
  <c r="G17" i="10" s="1"/>
  <c r="N21" i="1"/>
  <c r="G21" i="10" s="1"/>
  <c r="N25" i="1"/>
  <c r="G25" i="10" s="1"/>
  <c r="H25" i="10" s="1"/>
  <c r="B25" i="12" s="1"/>
  <c r="C28" i="12"/>
  <c r="N30" i="1"/>
  <c r="G30" i="10" s="1"/>
  <c r="C32" i="12"/>
  <c r="N34" i="1"/>
  <c r="G34" i="10" s="1"/>
  <c r="C36" i="12"/>
  <c r="N38" i="1"/>
  <c r="G38" i="10" s="1"/>
  <c r="N42" i="1"/>
  <c r="G42" i="10" s="1"/>
  <c r="C44" i="12"/>
  <c r="N46" i="1"/>
  <c r="G46" i="10" s="1"/>
  <c r="C48" i="12"/>
  <c r="N50" i="1"/>
  <c r="G50" i="10" s="1"/>
  <c r="C52" i="12"/>
  <c r="D29" i="12"/>
  <c r="N57" i="1"/>
  <c r="G57" i="10" s="1"/>
  <c r="D33" i="12"/>
  <c r="N61" i="1"/>
  <c r="G61" i="10" s="1"/>
  <c r="D37" i="12"/>
  <c r="N65" i="1"/>
  <c r="G65" i="10" s="1"/>
  <c r="H65" i="10" s="1"/>
  <c r="D13" i="12" s="1"/>
  <c r="N69" i="1"/>
  <c r="G69" i="10" s="1"/>
  <c r="N73" i="1"/>
  <c r="G73" i="10" s="1"/>
  <c r="D49" i="12"/>
  <c r="N77" i="1"/>
  <c r="G77" i="10" s="1"/>
  <c r="N80" i="1"/>
  <c r="G80" i="10" s="1"/>
  <c r="E30" i="12"/>
  <c r="N84" i="1"/>
  <c r="G84" i="10" s="1"/>
  <c r="H84" i="10" s="1"/>
  <c r="E6" i="12" s="1"/>
  <c r="N88" i="1"/>
  <c r="G88" i="10" s="1"/>
  <c r="E38" i="12"/>
  <c r="N92" i="1"/>
  <c r="G92" i="10" s="1"/>
  <c r="E42" i="12"/>
  <c r="N96" i="1"/>
  <c r="G96" i="10" s="1"/>
  <c r="H96" i="10" s="1"/>
  <c r="E18" i="12" s="1"/>
  <c r="E46" i="12"/>
  <c r="N100" i="1"/>
  <c r="G100" i="10" s="1"/>
  <c r="E50" i="12"/>
  <c r="N104" i="1"/>
  <c r="G104" i="10" s="1"/>
  <c r="H104" i="10" s="1"/>
  <c r="E26" i="12" s="1"/>
  <c r="C42" i="12"/>
  <c r="E32" i="12"/>
  <c r="E52" i="12"/>
  <c r="N29" i="1"/>
  <c r="G29" i="10" s="1"/>
  <c r="C31" i="12"/>
  <c r="N33" i="1"/>
  <c r="G33" i="10" s="1"/>
  <c r="H33" i="10" s="1"/>
  <c r="C7" i="12" s="1"/>
  <c r="C35" i="12"/>
  <c r="N37" i="1"/>
  <c r="G37" i="10" s="1"/>
  <c r="C39" i="12"/>
  <c r="N41" i="1"/>
  <c r="G41" i="10" s="1"/>
  <c r="C43" i="12"/>
  <c r="N45" i="1"/>
  <c r="G45" i="10" s="1"/>
  <c r="N49" i="1"/>
  <c r="G49" i="10" s="1"/>
  <c r="H49" i="10" s="1"/>
  <c r="C23" i="12" s="1"/>
  <c r="C51" i="12"/>
  <c r="D28" i="12"/>
  <c r="N56" i="1"/>
  <c r="G56" i="10" s="1"/>
  <c r="D32" i="12"/>
  <c r="N60" i="1"/>
  <c r="G60" i="10" s="1"/>
  <c r="D36" i="12"/>
  <c r="N64" i="1"/>
  <c r="G64" i="10" s="1"/>
  <c r="D40" i="12"/>
  <c r="N68" i="1"/>
  <c r="G68" i="10" s="1"/>
  <c r="D44" i="12"/>
  <c r="N72" i="1"/>
  <c r="G72" i="10" s="1"/>
  <c r="D48" i="12"/>
  <c r="N76" i="1"/>
  <c r="G76" i="10" s="1"/>
  <c r="D52" i="12"/>
  <c r="E29" i="12"/>
  <c r="N83" i="1"/>
  <c r="G83" i="10" s="1"/>
  <c r="E33" i="12"/>
  <c r="N87" i="1"/>
  <c r="G87" i="10" s="1"/>
  <c r="E37" i="12"/>
  <c r="N91" i="1"/>
  <c r="G91" i="10" s="1"/>
  <c r="E41" i="12"/>
  <c r="N95" i="1"/>
  <c r="G95" i="10" s="1"/>
  <c r="E45" i="12"/>
  <c r="N99" i="1"/>
  <c r="G99" i="10" s="1"/>
  <c r="E49" i="12"/>
  <c r="N103" i="1"/>
  <c r="G103" i="10" s="1"/>
  <c r="N106" i="1"/>
  <c r="G106" i="10" s="1"/>
  <c r="F30" i="12"/>
  <c r="N110" i="1"/>
  <c r="G110" i="10" s="1"/>
  <c r="N114" i="1"/>
  <c r="G114" i="10" s="1"/>
  <c r="H114" i="10" s="1"/>
  <c r="F10" i="12" s="1"/>
  <c r="N118" i="1"/>
  <c r="G118" i="10" s="1"/>
  <c r="H118" i="10" s="1"/>
  <c r="F14" i="12" s="1"/>
  <c r="N122" i="1"/>
  <c r="G122" i="10" s="1"/>
  <c r="H122" i="10" s="1"/>
  <c r="F18" i="12" s="1"/>
  <c r="N126" i="1"/>
  <c r="G126" i="10" s="1"/>
  <c r="N130" i="1"/>
  <c r="G130" i="10" s="1"/>
  <c r="H130" i="10" s="1"/>
  <c r="F26" i="12" s="1"/>
  <c r="N31" i="1"/>
  <c r="G31" i="10" s="1"/>
  <c r="C33" i="12"/>
  <c r="N35" i="1"/>
  <c r="G35" i="10" s="1"/>
  <c r="H35" i="10" s="1"/>
  <c r="C9" i="12" s="1"/>
  <c r="C37" i="12"/>
  <c r="N39" i="1"/>
  <c r="G39" i="10" s="1"/>
  <c r="H39" i="10" s="1"/>
  <c r="C13" i="12" s="1"/>
  <c r="N43" i="1"/>
  <c r="G43" i="10" s="1"/>
  <c r="C45" i="12"/>
  <c r="N47" i="1"/>
  <c r="G47" i="10" s="1"/>
  <c r="C49" i="12"/>
  <c r="N51" i="1"/>
  <c r="G51" i="10" s="1"/>
  <c r="N54" i="1"/>
  <c r="G54" i="10" s="1"/>
  <c r="N58" i="1"/>
  <c r="G58" i="10" s="1"/>
  <c r="H58" i="10" s="1"/>
  <c r="D6" i="12" s="1"/>
  <c r="D34" i="12"/>
  <c r="N62" i="1"/>
  <c r="G62" i="10" s="1"/>
  <c r="H62" i="10" s="1"/>
  <c r="D10" i="12" s="1"/>
  <c r="N66" i="1"/>
  <c r="G66" i="10" s="1"/>
  <c r="N70" i="1"/>
  <c r="G70" i="10" s="1"/>
  <c r="D46" i="12"/>
  <c r="N74" i="1"/>
  <c r="G74" i="10" s="1"/>
  <c r="H74" i="10" s="1"/>
  <c r="D22" i="12" s="1"/>
  <c r="D50" i="12"/>
  <c r="N78" i="1"/>
  <c r="G78" i="10" s="1"/>
  <c r="N81" i="1"/>
  <c r="G81" i="10" s="1"/>
  <c r="E31" i="12"/>
  <c r="N85" i="1"/>
  <c r="G85" i="10" s="1"/>
  <c r="H85" i="10" s="1"/>
  <c r="E7" i="12" s="1"/>
  <c r="E35" i="12"/>
  <c r="N89" i="1"/>
  <c r="G89" i="10" s="1"/>
  <c r="N93" i="1"/>
  <c r="G93" i="10" s="1"/>
  <c r="H93" i="10" s="1"/>
  <c r="E15" i="12" s="1"/>
  <c r="E43" i="12"/>
  <c r="N97" i="1"/>
  <c r="G97" i="10" s="1"/>
  <c r="H97" i="10" s="1"/>
  <c r="E19" i="12" s="1"/>
  <c r="N101" i="1"/>
  <c r="G101" i="10" s="1"/>
  <c r="H101" i="10" s="1"/>
  <c r="E23" i="12" s="1"/>
  <c r="E51" i="12"/>
  <c r="N108" i="1"/>
  <c r="G108" i="10" s="1"/>
  <c r="N112" i="1"/>
  <c r="G112" i="10" s="1"/>
  <c r="F36" i="12"/>
  <c r="N116" i="1"/>
  <c r="G116" i="10" s="1"/>
  <c r="F40" i="12"/>
  <c r="N120" i="1"/>
  <c r="G120" i="10" s="1"/>
  <c r="F44" i="12"/>
  <c r="N124" i="1"/>
  <c r="G124" i="10" s="1"/>
  <c r="F48" i="12"/>
  <c r="N128" i="1"/>
  <c r="G128" i="10" s="1"/>
  <c r="F52" i="12"/>
  <c r="N107" i="1"/>
  <c r="G107" i="10" s="1"/>
  <c r="F31" i="12"/>
  <c r="N111" i="1"/>
  <c r="G111" i="10" s="1"/>
  <c r="N115" i="1"/>
  <c r="G115" i="10" s="1"/>
  <c r="N119" i="1"/>
  <c r="G119" i="10" s="1"/>
  <c r="H119" i="10" s="1"/>
  <c r="F15" i="12" s="1"/>
  <c r="N123" i="1"/>
  <c r="G123" i="10" s="1"/>
  <c r="N127" i="1"/>
  <c r="G127" i="10" s="1"/>
  <c r="H127" i="10" s="1"/>
  <c r="F23" i="12" s="1"/>
  <c r="N6" i="1"/>
  <c r="G6" i="10" s="1"/>
  <c r="N10" i="1"/>
  <c r="G10" i="10" s="1"/>
  <c r="N14" i="1"/>
  <c r="G14" i="10" s="1"/>
  <c r="N18" i="1"/>
  <c r="G18" i="10" s="1"/>
  <c r="N22" i="1"/>
  <c r="G22" i="10" s="1"/>
  <c r="N26" i="1"/>
  <c r="G26" i="10" s="1"/>
  <c r="N4" i="1"/>
  <c r="G4" i="10" s="1"/>
  <c r="N8" i="1"/>
  <c r="G8" i="10" s="1"/>
  <c r="H8" i="10" s="1"/>
  <c r="B8" i="12" s="1"/>
  <c r="N12" i="1"/>
  <c r="G12" i="10" s="1"/>
  <c r="N16" i="1"/>
  <c r="G16" i="10" s="1"/>
  <c r="N20" i="1"/>
  <c r="G20" i="10" s="1"/>
  <c r="N24" i="1"/>
  <c r="G24" i="10" s="1"/>
  <c r="N3" i="1"/>
  <c r="G3" i="10" s="1"/>
  <c r="N7" i="1"/>
  <c r="G7" i="10" s="1"/>
  <c r="N11" i="1"/>
  <c r="G11" i="10" s="1"/>
  <c r="N15" i="1"/>
  <c r="G15" i="10" s="1"/>
  <c r="N19" i="1"/>
  <c r="G19" i="10" s="1"/>
  <c r="N23" i="1"/>
  <c r="G23" i="10" s="1"/>
  <c r="H3" i="10" l="1"/>
  <c r="B3" i="12" s="1"/>
  <c r="H29" i="10"/>
  <c r="C3" i="12" s="1"/>
  <c r="H71" i="10"/>
  <c r="D19" i="12" s="1"/>
  <c r="H120" i="10"/>
  <c r="F16" i="12" s="1"/>
  <c r="H14" i="10"/>
  <c r="B14" i="12" s="1"/>
  <c r="H113" i="10"/>
  <c r="F9" i="12" s="1"/>
  <c r="H100" i="10"/>
  <c r="E22" i="12" s="1"/>
  <c r="H6" i="10"/>
  <c r="B6" i="12" s="1"/>
  <c r="H30" i="10"/>
  <c r="C4" i="12" s="1"/>
  <c r="H125" i="10"/>
  <c r="F21" i="12" s="1"/>
  <c r="H128" i="10"/>
  <c r="F24" i="12" s="1"/>
  <c r="F51" i="12"/>
  <c r="H110" i="10"/>
  <c r="F6" i="12" s="1"/>
  <c r="H116" i="10"/>
  <c r="F12" i="12" s="1"/>
  <c r="H115" i="10"/>
  <c r="F11" i="12" s="1"/>
  <c r="F47" i="12"/>
  <c r="F39" i="12"/>
  <c r="F28" i="12"/>
  <c r="F38" i="12"/>
  <c r="H117" i="10"/>
  <c r="F13" i="12" s="1"/>
  <c r="H86" i="10"/>
  <c r="E8" i="12" s="1"/>
  <c r="H129" i="10"/>
  <c r="F25" i="12" s="1"/>
  <c r="H13" i="10"/>
  <c r="B13" i="12" s="1"/>
  <c r="H109" i="10"/>
  <c r="F5" i="12" s="1"/>
  <c r="H44" i="10"/>
  <c r="C18" i="12" s="1"/>
  <c r="H98" i="10"/>
  <c r="E20" i="12" s="1"/>
  <c r="H9" i="10"/>
  <c r="B9" i="12" s="1"/>
  <c r="H11" i="10"/>
  <c r="B11" i="12" s="1"/>
  <c r="H10" i="10"/>
  <c r="B10" i="12" s="1"/>
  <c r="H92" i="10"/>
  <c r="E14" i="12" s="1"/>
  <c r="H5" i="10"/>
  <c r="B5" i="12" s="1"/>
  <c r="H106" i="10"/>
  <c r="F2" i="12" s="1"/>
  <c r="H121" i="10"/>
  <c r="F17" i="12" s="1"/>
  <c r="H112" i="10"/>
  <c r="F8" i="12" s="1"/>
  <c r="H46" i="10"/>
  <c r="C20" i="12" s="1"/>
  <c r="H38" i="10"/>
  <c r="C12" i="12" s="1"/>
  <c r="H124" i="10"/>
  <c r="F20" i="12" s="1"/>
  <c r="H61" i="10"/>
  <c r="D9" i="12" s="1"/>
  <c r="H87" i="10"/>
  <c r="E9" i="12" s="1"/>
  <c r="H83" i="10"/>
  <c r="E5" i="12" s="1"/>
  <c r="H99" i="10"/>
  <c r="E21" i="12" s="1"/>
  <c r="H90" i="10"/>
  <c r="E12" i="12" s="1"/>
  <c r="H94" i="10"/>
  <c r="E16" i="12" s="1"/>
  <c r="H22" i="10"/>
  <c r="B22" i="12" s="1"/>
  <c r="H89" i="10"/>
  <c r="E11" i="12" s="1"/>
  <c r="H48" i="10"/>
  <c r="C22" i="12" s="1"/>
  <c r="H20" i="10"/>
  <c r="B20" i="12" s="1"/>
  <c r="H77" i="10"/>
  <c r="D25" i="12" s="1"/>
  <c r="H91" i="10"/>
  <c r="E13" i="12" s="1"/>
  <c r="H103" i="10"/>
  <c r="E25" i="12" s="1"/>
  <c r="H32" i="10"/>
  <c r="C6" i="12" s="1"/>
  <c r="H111" i="10"/>
  <c r="F7" i="12" s="1"/>
  <c r="H60" i="10"/>
  <c r="D8" i="12" s="1"/>
  <c r="H67" i="10"/>
  <c r="D15" i="12" s="1"/>
  <c r="H70" i="10"/>
  <c r="D18" i="12" s="1"/>
  <c r="H40" i="10"/>
  <c r="C14" i="12" s="1"/>
  <c r="H73" i="10"/>
  <c r="D21" i="12" s="1"/>
  <c r="H123" i="10"/>
  <c r="F19" i="12" s="1"/>
  <c r="H16" i="10"/>
  <c r="B16" i="12" s="1"/>
  <c r="H69" i="10"/>
  <c r="D17" i="12" s="1"/>
  <c r="H56" i="10"/>
  <c r="D4" i="12" s="1"/>
  <c r="H76" i="10"/>
  <c r="D24" i="12" s="1"/>
  <c r="H12" i="10"/>
  <c r="B12" i="12" s="1"/>
  <c r="H24" i="10"/>
  <c r="B24" i="12" s="1"/>
  <c r="H78" i="10"/>
  <c r="D26" i="12" s="1"/>
  <c r="H81" i="10"/>
  <c r="E3" i="12" s="1"/>
  <c r="H54" i="10"/>
  <c r="D2" i="12" s="1"/>
  <c r="H68" i="10"/>
  <c r="D16" i="12" s="1"/>
  <c r="H47" i="10"/>
  <c r="C21" i="12" s="1"/>
  <c r="H51" i="10"/>
  <c r="C25" i="12" s="1"/>
  <c r="H41" i="10"/>
  <c r="C15" i="12" s="1"/>
  <c r="H37" i="10"/>
  <c r="C11" i="12" s="1"/>
  <c r="H43" i="10"/>
  <c r="C17" i="12" s="1"/>
  <c r="H64" i="10"/>
  <c r="D12" i="12" s="1"/>
  <c r="H107" i="10"/>
  <c r="F3" i="12" s="1"/>
  <c r="H57" i="10"/>
  <c r="D5" i="12" s="1"/>
  <c r="H42" i="10"/>
  <c r="C16" i="12" s="1"/>
  <c r="H80" i="10"/>
  <c r="E2" i="12" s="1"/>
  <c r="H88" i="10"/>
  <c r="E10" i="12" s="1"/>
  <c r="H108" i="10"/>
  <c r="F4" i="12" s="1"/>
  <c r="H18" i="10"/>
  <c r="B18" i="12" s="1"/>
  <c r="H126" i="10"/>
  <c r="F22" i="12" s="1"/>
  <c r="H21" i="10"/>
  <c r="B21" i="12" s="1"/>
  <c r="H17" i="10"/>
  <c r="B17" i="12" s="1"/>
  <c r="H34" i="10"/>
  <c r="C8" i="12" s="1"/>
  <c r="H66" i="10"/>
  <c r="D14" i="12" s="1"/>
  <c r="H31" i="10"/>
  <c r="C5" i="12" s="1"/>
  <c r="H50" i="10"/>
  <c r="C24" i="12" s="1"/>
  <c r="H26" i="10"/>
  <c r="B26" i="12" s="1"/>
  <c r="H95" i="10"/>
  <c r="E17" i="12" s="1"/>
  <c r="H72" i="10"/>
  <c r="D20" i="12" s="1"/>
  <c r="H45" i="10"/>
  <c r="C19" i="12" s="1"/>
  <c r="H15" i="10"/>
  <c r="B15" i="12" s="1"/>
  <c r="H4" i="10"/>
  <c r="B4" i="12" s="1"/>
  <c r="H23" i="10"/>
  <c r="B23" i="12" s="1"/>
  <c r="H7" i="10"/>
  <c r="B7" i="12" s="1"/>
  <c r="H19" i="10"/>
  <c r="B19" i="12" s="1"/>
  <c r="A2" i="10"/>
  <c r="D2" i="10" s="1"/>
  <c r="L2" i="1" l="1"/>
  <c r="K2" i="1"/>
  <c r="N2" i="1" s="1"/>
  <c r="G2" i="10" l="1"/>
  <c r="H2" i="10" l="1"/>
  <c r="B2" i="12" s="1"/>
</calcChain>
</file>

<file path=xl/sharedStrings.xml><?xml version="1.0" encoding="utf-8"?>
<sst xmlns="http://schemas.openxmlformats.org/spreadsheetml/2006/main" count="72" uniqueCount="68">
  <si>
    <t>average n_R</t>
  </si>
  <si>
    <t>average n_I</t>
  </si>
  <si>
    <t>real x</t>
  </si>
  <si>
    <t>Real x</t>
  </si>
  <si>
    <t>Unscaled</t>
  </si>
  <si>
    <t>M</t>
  </si>
  <si>
    <t>Gamma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</si>
  <si>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</si>
  <si>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</si>
  <si>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</si>
  <si>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</si>
  <si>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</si>
  <si>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</si>
  <si>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</si>
  <si>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(7 ; 0.1)</t>
  </si>
  <si>
    <t>(7 ; 0.2)</t>
  </si>
  <si>
    <t>(7 ; 0.3)</t>
  </si>
  <si>
    <t>Scaled</t>
  </si>
  <si>
    <t>Omega</t>
  </si>
  <si>
    <t>Scaled loss</t>
  </si>
  <si>
    <t>(9 ; 0.1)</t>
  </si>
  <si>
    <t>(9 ; 0.2)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</si>
  <si>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</si>
  <si>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</si>
  <si>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</si>
  <si>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</si>
  <si>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</si>
  <si>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</si>
  <si>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</si>
  <si>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</si>
  <si>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</si>
  <si>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</si>
  <si>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</si>
  <si>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</si>
  <si>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</si>
  <si>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</si>
  <si>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</si>
  <si>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Average loss incurred in propagation through one wavelength, calculated from columns F and J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</si>
  <si>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</si>
  <si>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</si>
  <si>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</si>
  <si>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</si>
  <si>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</si>
  <si>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</si>
  <si>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</si>
  <si>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The loss in one wavelength, taken from column M of "Raw results"</t>
  </si>
  <si>
    <t>Column G</t>
  </si>
  <si>
    <t>The real part of the normalised transverse wavelength, taken from column N of "Raw results"</t>
  </si>
  <si>
    <t>Column H</t>
  </si>
  <si>
    <t>The scaled confinement loss, defined in Equation (9) in the paper. This uses cell $J$2, which contains the value of x_0, the first zero of the J_0 Bessel function</t>
  </si>
  <si>
    <t>All the data is extracted from the relevant parts of the "Processed results" sheet</t>
  </si>
  <si>
    <t>This spreadsheet contains the data presented in Figure 4 for unjacketed structures</t>
  </si>
  <si>
    <t>average loss in 1 wl</t>
  </si>
  <si>
    <t xml:space="preserve">Rows 2 to 26 contain the scaled confinement loss data </t>
  </si>
  <si>
    <t xml:space="preserve">Rows 28 to 52 contain the unscaled confinement loss data (not used in the paper) </t>
  </si>
  <si>
    <t>Sheet "Final" contains the data used for the bullet points in Figure 4</t>
  </si>
  <si>
    <t>The normalised glass thickness, calculated using Equation (6) of the paper, and the Omega value from column E</t>
  </si>
  <si>
    <t>The selected structures are defined by the number of capillaries (M) and the normalised gap between capillaries (gamma)</t>
  </si>
  <si>
    <t>In all calculations, lambda_0=1 micron, and the dielectric constant, epsilon=2.25</t>
  </si>
  <si>
    <t>The glass width is defined relative to its anti-resonant value, omega_AR</t>
  </si>
  <si>
    <t>Calculations are performed with a range of scaled glass widths, Omega, from 0.4 to 1.6</t>
  </si>
  <si>
    <t>The gamma value</t>
  </si>
  <si>
    <t>The Omega value</t>
  </si>
  <si>
    <t xml:space="preserve">The M, gamma and Omega values, taken from columns A, B and C of "Raw results" </t>
  </si>
  <si>
    <t>The normalised inner radius, rho, calculated using Equation (5) of the paper</t>
  </si>
  <si>
    <t>omega</t>
  </si>
  <si>
    <t>rho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</si>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</sst>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"/>
  <sheetViews>
    <sheetView tabSelected="1" workbookViewId="0">
      <selection activeCell="B27" sqref="B27"/>
    </sheetView>
  </sheetViews>
  <sheetFormatPr defaultRowHeight="15"/>
  <cols>
    <col min="1" max="1" width="19.7109375" customWidth="1"/>
    <col min="2" max="2" width="146.85546875" bestFit="1" customWidth="1"/>
  </cols>
  <sheetData>
    <row r="2" spans="1:2">
      <c r="A2" t="s">
        <v>51</v>
      </c>
    </row>
    <row r="4" spans="1:2">
      <c r="A4" t="s">
        <v>57</v>
      </c>
    </row>
    <row r="5" spans="1:2">
      <c r="A5" t="s">
        <v>22</v>
      </c>
    </row>
    <row r="6" spans="1:2">
      <c r="A6" t="s">
        <v>58</v>
      </c>
    </row>
    <row r="7" spans="1:2">
      <c r="A7" t="s">
        <v>59</v>
      </c>
    </row>
    <row r="8" spans="1:2">
      <c r="A8" t="s">
        <v>60</v>
      </c>
    </row>
    <row r="10" spans="1:2">
      <c r="A10" t="s">
        <v>23</v>
      </c>
    </row>
    <row r="12" spans="1:2">
      <c r="A12" t="s">
        <v>24</v>
      </c>
      <c r="B12" t="s">
        <v>25</v>
      </c>
    </row>
    <row r="13" spans="1:2">
      <c r="A13" t="s">
        <v>26</v>
      </c>
      <c r="B13" t="s">
        <v>61</v>
      </c>
    </row>
    <row r="14" spans="1:2">
      <c r="A14" t="s">
        <v>27</v>
      </c>
      <c r="B14" t="s">
        <v>62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35</v>
      </c>
    </row>
    <row r="19" spans="1:2">
      <c r="A19" t="s">
        <v>36</v>
      </c>
      <c r="B19" t="s">
        <v>37</v>
      </c>
    </row>
    <row r="20" spans="1:2">
      <c r="A20" t="s">
        <v>38</v>
      </c>
      <c r="B20" t="s">
        <v>39</v>
      </c>
    </row>
    <row r="22" spans="1:2">
      <c r="A22" t="s">
        <v>40</v>
      </c>
    </row>
    <row r="24" spans="1:2">
      <c r="A24" t="s">
        <v>41</v>
      </c>
      <c r="B24" t="s">
        <v>63</v>
      </c>
    </row>
    <row r="25" spans="1:2">
      <c r="A25" t="s">
        <v>42</v>
      </c>
      <c r="B25" t="s">
        <v>56</v>
      </c>
    </row>
    <row r="26" spans="1:2">
      <c r="A26" t="s">
        <v>43</v>
      </c>
      <c r="B26" t="s">
        <v>64</v>
      </c>
    </row>
    <row r="27" spans="1:2">
      <c r="A27" t="s">
        <v>44</v>
      </c>
      <c r="B27" t="s">
        <v>45</v>
      </c>
    </row>
    <row r="28" spans="1:2">
      <c r="A28" t="s">
        <v>46</v>
      </c>
      <c r="B28" t="s">
        <v>47</v>
      </c>
    </row>
    <row r="29" spans="1:2">
      <c r="A29" t="s">
        <v>48</v>
      </c>
      <c r="B29" t="s">
        <v>49</v>
      </c>
    </row>
    <row r="31" spans="1:2">
      <c r="A31" t="s">
        <v>55</v>
      </c>
    </row>
    <row r="33" spans="1:1">
      <c r="A33" t="s">
        <v>50</v>
      </c>
    </row>
    <row r="35" spans="1:1">
      <c r="A35" t="s">
        <v>53</v>
      </c>
    </row>
    <row r="36" spans="1:1">
      <c r="A36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18</v>
      </c>
      <c r="B1" s="9" t="s">
        <v>14</v>
      </c>
      <c r="C1" s="9" t="s">
        <v>15</v>
      </c>
      <c r="D1" s="9" t="s">
        <v>16</v>
      </c>
      <c r="E1" s="9" t="s">
        <v>20</v>
      </c>
      <c r="F1" s="9" t="s">
        <v>21</v>
      </c>
    </row>
    <row r="2" spans="1:8">
      <c r="A2" s="7">
        <f>'Processed results'!E2</f>
        <v>0.4</v>
      </c>
      <c r="B2" s="9">
        <f>'Processed results'!H2</f>
        <v>2.3465185413996662E-8</v>
      </c>
      <c r="C2" s="9">
        <f>'Processed results'!H28</f>
        <v>2.8506898113603026E-8</v>
      </c>
      <c r="D2" s="9">
        <f>'Processed results'!H54</f>
        <v>3.9222018139775396E-8</v>
      </c>
      <c r="E2" s="9">
        <f>'Processed results'!H80</f>
        <v>3.0151203309490869E-8</v>
      </c>
      <c r="F2" s="9">
        <f>'Processed results'!H106</f>
        <v>5.2919874794200094E-8</v>
      </c>
      <c r="H2" t="s">
        <v>17</v>
      </c>
    </row>
    <row r="3" spans="1:8">
      <c r="A3" s="7">
        <f>'Processed results'!E3</f>
        <v>0.45</v>
      </c>
      <c r="B3" s="9">
        <f>'Processed results'!H3</f>
        <v>1.5687260431265234E-8</v>
      </c>
      <c r="C3" s="9">
        <f>'Processed results'!H29</f>
        <v>1.8564255861058336E-8</v>
      </c>
      <c r="D3" s="9">
        <f>'Processed results'!H55</f>
        <v>2.6910111421766702E-8</v>
      </c>
      <c r="E3" s="9">
        <f>'Processed results'!H81</f>
        <v>1.6512437406298805E-8</v>
      </c>
      <c r="F3" s="9">
        <f>'Processed results'!H107</f>
        <v>2.6915942995852125E-8</v>
      </c>
    </row>
    <row r="4" spans="1:8">
      <c r="A4" s="7">
        <f>'Processed results'!E4</f>
        <v>0.5</v>
      </c>
      <c r="B4" s="9">
        <f>'Processed results'!H4</f>
        <v>1.1093711985259467E-8</v>
      </c>
      <c r="C4" s="9">
        <f>'Processed results'!H30</f>
        <v>1.2945294111899943E-8</v>
      </c>
      <c r="D4" s="9">
        <f>'Processed results'!H56</f>
        <v>1.9444859994381754E-8</v>
      </c>
      <c r="E4" s="9">
        <f>'Processed results'!H82</f>
        <v>1.0180052787675409E-8</v>
      </c>
      <c r="F4" s="9">
        <f>'Processed results'!H108</f>
        <v>1.5554628397618798E-8</v>
      </c>
    </row>
    <row r="5" spans="1:8">
      <c r="A5" s="7">
        <f>'Processed results'!E5</f>
        <v>0.55000000000000004</v>
      </c>
      <c r="B5" s="9">
        <f>'Processed results'!H5</f>
        <v>8.2254667533635363E-9</v>
      </c>
      <c r="C5" s="9">
        <f>'Processed results'!H31</f>
        <v>9.4589662876153424E-9</v>
      </c>
      <c r="D5" s="9">
        <f>'Processed results'!H57</f>
        <v>1.4983308253480467E-8</v>
      </c>
      <c r="E5" s="9">
        <f>'Processed results'!H83</f>
        <v>7.9233362690791472E-9</v>
      </c>
      <c r="F5" s="9">
        <f>'Processed results'!H109</f>
        <v>1.188254691450548E-8</v>
      </c>
    </row>
    <row r="6" spans="1:8">
      <c r="A6" s="7">
        <f>'Processed results'!E6</f>
        <v>0.6</v>
      </c>
      <c r="B6" s="9">
        <f>'Processed results'!H6</f>
        <v>6.3464400543808923E-9</v>
      </c>
      <c r="C6" s="9">
        <f>'Processed results'!H32</f>
        <v>7.3128340302183304E-9</v>
      </c>
      <c r="D6" s="9">
        <f>'Processed results'!H58</f>
        <v>1.2123389570886047E-8</v>
      </c>
      <c r="E6" s="9">
        <f>'Processed results'!H84</f>
        <v>6.7791993041201458E-9</v>
      </c>
      <c r="F6" s="9">
        <f>'Processed results'!H110</f>
        <v>9.1646568904565868E-9</v>
      </c>
    </row>
    <row r="7" spans="1:8">
      <c r="A7" s="7">
        <f>'Processed results'!E7</f>
        <v>0.65</v>
      </c>
      <c r="B7" s="9">
        <f>'Processed results'!H7</f>
        <v>5.1032725641300625E-9</v>
      </c>
      <c r="C7" s="9">
        <f>'Processed results'!H33</f>
        <v>5.8743100194005375E-9</v>
      </c>
      <c r="D7" s="9">
        <f>'Processed results'!H59</f>
        <v>1.0219646884055379E-8</v>
      </c>
      <c r="E7" s="9">
        <f>'Processed results'!H85</f>
        <v>4.9841890431461932E-9</v>
      </c>
      <c r="F7" s="9">
        <f>'Processed results'!H111</f>
        <v>7.4007912349220832E-9</v>
      </c>
    </row>
    <row r="8" spans="1:8">
      <c r="A8" s="7">
        <f>'Processed results'!E8</f>
        <v>0.7</v>
      </c>
      <c r="B8" s="9">
        <f>'Processed results'!H8</f>
        <v>4.2443737302061774E-9</v>
      </c>
      <c r="C8" s="9">
        <f>'Processed results'!H34</f>
        <v>4.886296559664967E-9</v>
      </c>
      <c r="D8" s="9">
        <f>'Processed results'!H60</f>
        <v>8.9302843586879839E-9</v>
      </c>
      <c r="E8" s="9">
        <f>'Processed results'!H86</f>
        <v>4.1128630150699754E-9</v>
      </c>
      <c r="F8" s="9">
        <f>'Processed results'!H112</f>
        <v>6.1473852227626472E-9</v>
      </c>
    </row>
    <row r="9" spans="1:8">
      <c r="A9" s="7">
        <f>'Processed results'!E9</f>
        <v>0.75</v>
      </c>
      <c r="B9" s="9">
        <f>'Processed results'!H9</f>
        <v>3.6482866066759499E-9</v>
      </c>
      <c r="C9" s="9">
        <f>'Processed results'!H35</f>
        <v>4.1975003204419153E-9</v>
      </c>
      <c r="D9" s="9">
        <f>'Processed results'!H61</f>
        <v>8.05483828630218E-9</v>
      </c>
      <c r="E9" s="9">
        <f>'Processed results'!H87</f>
        <v>3.5078487895394364E-9</v>
      </c>
      <c r="F9" s="9">
        <f>'Processed results'!H113</f>
        <v>5.3349916954330532E-9</v>
      </c>
    </row>
    <row r="10" spans="1:8">
      <c r="A10" s="7">
        <f>'Processed results'!E10</f>
        <v>0.8</v>
      </c>
      <c r="B10" s="9">
        <f>'Processed results'!H10</f>
        <v>3.2273128321268535E-9</v>
      </c>
      <c r="C10" s="9">
        <f>'Processed results'!H36</f>
        <v>3.7142730329456566E-9</v>
      </c>
      <c r="D10" s="9">
        <f>'Processed results'!H62</f>
        <v>7.4722950039725733E-9</v>
      </c>
      <c r="E10" s="9">
        <f>'Processed results'!H88</f>
        <v>3.0839433007005763E-9</v>
      </c>
      <c r="F10" s="9">
        <f>'Processed results'!H114</f>
        <v>4.7672495091780643E-9</v>
      </c>
    </row>
    <row r="11" spans="1:8">
      <c r="A11" s="7">
        <f>'Processed results'!E11</f>
        <v>0.85</v>
      </c>
      <c r="B11" s="9">
        <f>'Processed results'!H11</f>
        <v>2.9347166701507886E-9</v>
      </c>
      <c r="C11" s="9">
        <f>'Processed results'!H37</f>
        <v>3.3794407311319828E-9</v>
      </c>
      <c r="D11" s="9">
        <f>'Processed results'!H63</f>
        <v>7.1095000613507543E-9</v>
      </c>
      <c r="E11" s="9">
        <f>'Processed results'!H89</f>
        <v>2.7850712707531391E-9</v>
      </c>
      <c r="F11" s="9">
        <f>'Processed results'!H115</f>
        <v>4.3921462113777577E-9</v>
      </c>
    </row>
    <row r="12" spans="1:8">
      <c r="A12" s="7">
        <f>'Processed results'!E12</f>
        <v>0.9</v>
      </c>
      <c r="B12" s="9">
        <f>'Processed results'!H12</f>
        <v>2.7397675603020581E-9</v>
      </c>
      <c r="C12" s="9">
        <f>'Processed results'!H38</f>
        <v>3.1573589828100131E-9</v>
      </c>
      <c r="D12" s="9">
        <f>'Processed results'!H64</f>
        <v>6.9222071103739572E-9</v>
      </c>
      <c r="E12" s="9">
        <f>'Processed results'!H90</f>
        <v>2.5845658543001487E-9</v>
      </c>
      <c r="F12" s="9">
        <f>'Processed results'!H116</f>
        <v>4.152451466630159E-9</v>
      </c>
    </row>
    <row r="13" spans="1:8">
      <c r="A13" s="7">
        <f>'Processed results'!E13</f>
        <v>0.95</v>
      </c>
      <c r="B13" s="9">
        <f>'Processed results'!H13</f>
        <v>2.6235727142305939E-9</v>
      </c>
      <c r="C13" s="9">
        <f>'Processed results'!H39</f>
        <v>3.0261631164860384E-9</v>
      </c>
      <c r="D13" s="9">
        <f>'Processed results'!H65</f>
        <v>6.8852719147043488E-9</v>
      </c>
      <c r="E13" s="9">
        <f>'Processed results'!H91</f>
        <v>2.4604424234116165E-9</v>
      </c>
      <c r="F13" s="9">
        <f>'Processed results'!H117</f>
        <v>4.0268504856996269E-9</v>
      </c>
    </row>
    <row r="14" spans="1:8">
      <c r="A14" s="7">
        <f>'Processed results'!E14</f>
        <v>1</v>
      </c>
      <c r="B14" s="9">
        <f>'Processed results'!H14</f>
        <v>2.5755677241100353E-9</v>
      </c>
      <c r="C14" s="9">
        <f>'Processed results'!H40</f>
        <v>2.9737026518865701E-9</v>
      </c>
      <c r="D14" s="9">
        <f>'Processed results'!H66</f>
        <v>6.9876893987214423E-9</v>
      </c>
      <c r="E14" s="9">
        <f>'Processed results'!H92</f>
        <v>2.4019818413298202E-9</v>
      </c>
      <c r="F14" s="9">
        <f>'Processed results'!H118</f>
        <v>4.001532203759357E-9</v>
      </c>
    </row>
    <row r="15" spans="1:8">
      <c r="A15" s="7">
        <f>'Processed results'!E15</f>
        <v>1.05</v>
      </c>
      <c r="B15" s="9">
        <f>'Processed results'!H15</f>
        <v>2.5917430848352591E-9</v>
      </c>
      <c r="C15" s="9">
        <f>'Processed results'!H41</f>
        <v>2.9954001775641191E-9</v>
      </c>
      <c r="D15" s="9">
        <f>'Processed results'!H67</f>
        <v>7.2301236379924491E-9</v>
      </c>
      <c r="E15" s="9">
        <f>'Processed results'!H93</f>
        <v>2.4040579353610826E-9</v>
      </c>
      <c r="F15" s="9">
        <f>'Processed results'!H119</f>
        <v>4.0720961574863146E-9</v>
      </c>
    </row>
    <row r="16" spans="1:8">
      <c r="A16" s="7">
        <f>'Processed results'!E16</f>
        <v>1.1000000000000001</v>
      </c>
      <c r="B16" s="9">
        <f>'Processed results'!H16</f>
        <v>2.673441372617917E-9</v>
      </c>
      <c r="C16" s="9">
        <f>'Processed results'!H42</f>
        <v>3.0928990332265842E-9</v>
      </c>
      <c r="D16" s="9">
        <f>'Processed results'!H68</f>
        <v>7.6239540258946934E-9</v>
      </c>
      <c r="E16" s="9">
        <f>'Processed results'!H94</f>
        <v>2.4668412573855186E-9</v>
      </c>
      <c r="F16" s="9">
        <f>'Processed results'!H120</f>
        <v>4.2425696328112461E-9</v>
      </c>
    </row>
    <row r="17" spans="1:8">
      <c r="A17" s="7">
        <f>'Processed results'!E17</f>
        <v>1.1499999999999999</v>
      </c>
      <c r="B17" s="9">
        <f>'Processed results'!H17</f>
        <v>2.8280036162789377E-9</v>
      </c>
      <c r="C17" s="9">
        <f>'Processed results'!H43</f>
        <v>3.2747990242236786E-9</v>
      </c>
      <c r="D17" s="9">
        <f>'Processed results'!H69</f>
        <v>8.1931474202393493E-9</v>
      </c>
      <c r="E17" s="9">
        <f>'Processed results'!H95</f>
        <v>2.5958696690076186E-9</v>
      </c>
      <c r="F17" s="9">
        <f>'Processed results'!H121</f>
        <v>4.5255971661656181E-9</v>
      </c>
    </row>
    <row r="18" spans="1:8">
      <c r="A18" s="7">
        <f>'Processed results'!E18</f>
        <v>1.2</v>
      </c>
      <c r="B18" s="9">
        <f>'Processed results'!H18</f>
        <v>3.0699941280977932E-9</v>
      </c>
      <c r="C18" s="9">
        <f>'Processed results'!H44</f>
        <v>3.5580669060687451E-9</v>
      </c>
      <c r="D18" s="9">
        <f>'Processed results'!H70</f>
        <v>8.9776025592705863E-9</v>
      </c>
      <c r="E18" s="9">
        <f>'Processed results'!H96</f>
        <v>2.8032674193465224E-9</v>
      </c>
      <c r="F18" s="9">
        <f>'Processed results'!H122</f>
        <v>4.9447854044658522E-9</v>
      </c>
    </row>
    <row r="19" spans="1:8">
      <c r="A19" s="7">
        <f>'Processed results'!E19</f>
        <v>1.25</v>
      </c>
      <c r="B19" s="9">
        <f>'Processed results'!H19</f>
        <v>3.4239162052519694E-9</v>
      </c>
      <c r="C19" s="9">
        <f>'Processed results'!H45</f>
        <v>3.9711924090085392E-9</v>
      </c>
      <c r="D19" s="9">
        <f>'Processed results'!H71</f>
        <v>1.0039641620462179E-8</v>
      </c>
      <c r="E19" s="9">
        <f>'Processed results'!H97</f>
        <v>3.1098227085038005E-9</v>
      </c>
      <c r="F19" s="9">
        <f>'Processed results'!H123</f>
        <v>5.5387523938575632E-9</v>
      </c>
    </row>
    <row r="20" spans="1:8">
      <c r="A20" s="7">
        <f>'Processed results'!E20</f>
        <v>1.3</v>
      </c>
      <c r="B20" s="9">
        <f>'Processed results'!H20</f>
        <v>3.9294000363603493E-9</v>
      </c>
      <c r="C20" s="9">
        <f>'Processed results'!H46</f>
        <v>4.5601803579814893E-9</v>
      </c>
      <c r="D20" s="9">
        <f>'Processed results'!H72</f>
        <v>1.1475768474500702E-8</v>
      </c>
      <c r="E20" s="9">
        <f>'Processed results'!H98</f>
        <v>3.5493721121402792E-9</v>
      </c>
      <c r="F20" s="9">
        <f>'Processed results'!H124</f>
        <v>6.3688290658950778E-9</v>
      </c>
    </row>
    <row r="21" spans="1:8">
      <c r="A21" s="7">
        <f>'Processed results'!E21</f>
        <v>1.35</v>
      </c>
      <c r="B21" s="9">
        <f>'Processed results'!H21</f>
        <v>4.649559255775813E-9</v>
      </c>
      <c r="C21" s="9">
        <f>'Processed results'!H47</f>
        <v>5.3982539906970939E-9</v>
      </c>
      <c r="D21" s="9">
        <f>'Processed results'!H73</f>
        <v>1.3434407320743559E-8</v>
      </c>
      <c r="E21" s="9">
        <f>'Processed results'!H99</f>
        <v>4.1758871305689989E-9</v>
      </c>
      <c r="F21" s="9">
        <f>'Processed results'!H125</f>
        <v>7.5313459940748929E-9</v>
      </c>
    </row>
    <row r="22" spans="1:8">
      <c r="A22" s="7">
        <f>'Processed results'!E22</f>
        <v>1.4</v>
      </c>
      <c r="B22" s="9">
        <f>'Processed results'!H22</f>
        <v>5.68813252526338E-9</v>
      </c>
      <c r="C22" s="9">
        <f>'Processed results'!H48</f>
        <v>6.6056809842151777E-9</v>
      </c>
      <c r="D22" s="9">
        <f>'Processed results'!H74</f>
        <v>1.615353560892659E-8</v>
      </c>
      <c r="E22" s="9">
        <f>'Processed results'!H100</f>
        <v>5.0777615957221363E-9</v>
      </c>
      <c r="F22" s="9">
        <f>'Processed results'!H126</f>
        <v>9.1826483068687298E-9</v>
      </c>
    </row>
    <row r="23" spans="1:8">
      <c r="A23" s="7">
        <f>'Processed results'!E23</f>
        <v>1.45</v>
      </c>
      <c r="B23" s="9">
        <f>'Processed results'!H23</f>
        <v>7.2202533907541581E-9</v>
      </c>
      <c r="C23" s="9">
        <f>'Processed results'!H49</f>
        <v>8.3853764230848998E-9</v>
      </c>
      <c r="D23" s="9">
        <f>'Processed results'!H75</f>
        <v>2.0024668794116561E-8</v>
      </c>
      <c r="E23" s="9">
        <f>'Processed results'!H101</f>
        <v>6.403624877796886E-9</v>
      </c>
      <c r="F23" s="9">
        <f>'Processed results'!H127</f>
        <v>1.1583356458801416E-8</v>
      </c>
    </row>
    <row r="24" spans="1:8">
      <c r="A24" s="7">
        <f>'Processed results'!E24</f>
        <v>1.5</v>
      </c>
      <c r="B24" s="9">
        <f>'Processed results'!H24</f>
        <v>9.5546136168422553E-9</v>
      </c>
      <c r="C24" s="9">
        <f>'Processed results'!H50</f>
        <v>1.10947564824329E-8</v>
      </c>
      <c r="D24" s="9">
        <f>'Processed results'!H76</f>
        <v>2.5720614634810237E-8</v>
      </c>
      <c r="E24" s="9">
        <f>'Processed results'!H102</f>
        <v>8.4139447071507504E-9</v>
      </c>
      <c r="F24" s="9">
        <f>'Processed results'!H128</f>
        <v>1.5186518598218112E-8</v>
      </c>
    </row>
    <row r="25" spans="1:8">
      <c r="A25" s="7">
        <f>'Processed results'!E25</f>
        <v>1.55</v>
      </c>
      <c r="B25" s="9">
        <f>'Processed results'!H25</f>
        <v>1.3265439057690819E-8</v>
      </c>
      <c r="C25" s="9">
        <f>'Processed results'!H51</f>
        <v>1.5398253480339376E-8</v>
      </c>
      <c r="D25" s="9">
        <f>'Processed results'!H77</f>
        <v>3.4461053727964553E-8</v>
      </c>
      <c r="E25" s="9">
        <f>'Processed results'!H103</f>
        <v>1.1589774298460682E-8</v>
      </c>
      <c r="F25" s="9">
        <f>'Processed results'!H129</f>
        <v>2.0822058932928687E-8</v>
      </c>
    </row>
    <row r="26" spans="1:8">
      <c r="A26" s="7">
        <f>'Processed results'!E26</f>
        <v>1.6</v>
      </c>
      <c r="B26" s="9">
        <f>'Processed results'!H26</f>
        <v>1.9492198218397506E-8</v>
      </c>
      <c r="C26" s="9">
        <f>'Processed results'!H52</f>
        <v>2.2612977558181128E-8</v>
      </c>
      <c r="D26" s="9">
        <f>'Processed results'!H78</f>
        <v>4.8600618108333294E-8</v>
      </c>
      <c r="E26" s="9">
        <f>'Processed results'!H104</f>
        <v>1.6878689240250971E-8</v>
      </c>
      <c r="F26" s="9">
        <f>'Processed results'!H130</f>
        <v>3.0109497915079496E-8</v>
      </c>
    </row>
    <row r="28" spans="1:8">
      <c r="A28" s="7">
        <f>'Processed results'!E28</f>
        <v>0.4</v>
      </c>
      <c r="B28" s="9">
        <f>'Processed results'!F2</f>
        <v>2.9619938957744399E-8</v>
      </c>
      <c r="C28" s="9">
        <f>'Processed results'!F28</f>
        <v>2.9670153434642846E-8</v>
      </c>
      <c r="D28" s="9">
        <f>'Processed results'!F54</f>
        <v>3.9438967240354201E-8</v>
      </c>
      <c r="E28" s="9">
        <f>'Processed results'!F80</f>
        <v>3.1637327763696845E-8</v>
      </c>
      <c r="F28" s="9">
        <f>'Processed results'!F106</f>
        <v>6.5654670680271134E-8</v>
      </c>
      <c r="H28" t="s">
        <v>4</v>
      </c>
    </row>
    <row r="29" spans="1:8">
      <c r="A29" s="7">
        <f>'Processed results'!E29</f>
        <v>0.45</v>
      </c>
      <c r="B29" s="9">
        <f>'Processed results'!F3</f>
        <v>1.9593332450489098E-8</v>
      </c>
      <c r="C29" s="9">
        <f>'Processed results'!F29</f>
        <v>1.924851856595555E-8</v>
      </c>
      <c r="D29" s="9">
        <f>'Processed results'!F55</f>
        <v>2.7096539675434299E-8</v>
      </c>
      <c r="E29" s="9">
        <f>'Processed results'!F81</f>
        <v>1.7395150808909347E-8</v>
      </c>
      <c r="F29" s="9">
        <f>'Processed results'!F107</f>
        <v>3.3674813649482396E-8</v>
      </c>
    </row>
    <row r="30" spans="1:8">
      <c r="A30" s="7">
        <f>'Processed results'!E30</f>
        <v>0.5</v>
      </c>
      <c r="B30" s="9">
        <f>'Processed results'!F4</f>
        <v>1.373526972528425E-8</v>
      </c>
      <c r="C30" s="9">
        <f>'Processed results'!F30</f>
        <v>1.3381662917699201E-8</v>
      </c>
      <c r="D30" s="9">
        <f>'Processed results'!F56</f>
        <v>1.9604845425495248E-8</v>
      </c>
      <c r="E30" s="9">
        <f>'Processed results'!F82</f>
        <v>1.0762519550970749E-8</v>
      </c>
      <c r="F30" s="9">
        <f>'Processed results'!F108</f>
        <v>1.959484622217865E-8</v>
      </c>
    </row>
    <row r="31" spans="1:8">
      <c r="A31" s="7">
        <f>'Processed results'!E31</f>
        <v>0.55000000000000004</v>
      </c>
      <c r="B31" s="9">
        <f>'Processed results'!F5</f>
        <v>1.0108430789809449E-8</v>
      </c>
      <c r="C31" s="9">
        <f>'Processed results'!F31</f>
        <v>9.7528459665313198E-9</v>
      </c>
      <c r="D31" s="9">
        <f>'Processed results'!F57</f>
        <v>1.512501639197835E-8</v>
      </c>
      <c r="E31" s="9">
        <f>'Processed results'!F83</f>
        <v>8.4016622911250448E-9</v>
      </c>
      <c r="F31" s="9">
        <f>'Processed results'!F109</f>
        <v>1.5057877018811449E-8</v>
      </c>
    </row>
    <row r="32" spans="1:8">
      <c r="A32" s="7">
        <f>'Processed results'!E32</f>
        <v>0.6</v>
      </c>
      <c r="B32" s="9">
        <f>'Processed results'!F6</f>
        <v>7.7483330501316297E-9</v>
      </c>
      <c r="C32" s="9">
        <f>'Processed results'!F32</f>
        <v>7.5234402410850455E-9</v>
      </c>
      <c r="D32" s="9">
        <f>'Processed results'!F58</f>
        <v>1.22523578918084E-8</v>
      </c>
      <c r="E32" s="9">
        <f>'Processed results'!F84</f>
        <v>7.2084569968606304E-9</v>
      </c>
      <c r="F32" s="9">
        <f>'Processed results'!F110</f>
        <v>1.1676160882397199E-8</v>
      </c>
    </row>
    <row r="33" spans="1:6">
      <c r="A33" s="7">
        <f>'Processed results'!E33</f>
        <v>0.65</v>
      </c>
      <c r="B33" s="9">
        <f>'Processed results'!F7</f>
        <v>6.1939887873028451E-9</v>
      </c>
      <c r="C33" s="9">
        <f>'Processed results'!F33</f>
        <v>6.0317423177217147E-9</v>
      </c>
      <c r="D33" s="9">
        <f>'Processed results'!F59</f>
        <v>1.0340078555430647E-8</v>
      </c>
      <c r="E33" s="9">
        <f>'Processed results'!F85</f>
        <v>5.3139018110885296E-9</v>
      </c>
      <c r="F33" s="9">
        <f>'Processed results'!F111</f>
        <v>9.4762180892317396E-9</v>
      </c>
    </row>
    <row r="34" spans="1:6">
      <c r="A34" s="7">
        <f>'Processed results'!E34</f>
        <v>0.7</v>
      </c>
      <c r="B34" s="9">
        <f>'Processed results'!F8</f>
        <v>5.1238426162082645E-9</v>
      </c>
      <c r="C34" s="9">
        <f>'Processed results'!F34</f>
        <v>5.0084783108180504E-9</v>
      </c>
      <c r="D34" s="9">
        <f>'Processed results'!F60</f>
        <v>9.0455681793685406E-9</v>
      </c>
      <c r="E34" s="9">
        <f>'Processed results'!F86</f>
        <v>4.3959236185039589E-9</v>
      </c>
      <c r="F34" s="9">
        <f>'Processed results'!F112</f>
        <v>7.9085297558963698E-9</v>
      </c>
    </row>
    <row r="35" spans="1:6">
      <c r="A35" s="7">
        <f>'Processed results'!E35</f>
        <v>0.75</v>
      </c>
      <c r="B35" s="9">
        <f>'Processed results'!F9</f>
        <v>4.3822671913266249E-9</v>
      </c>
      <c r="C35" s="9">
        <f>'Processed results'!F35</f>
        <v>4.2955948535025945E-9</v>
      </c>
      <c r="D35" s="9">
        <f>'Processed results'!F61</f>
        <v>8.1677850790974338E-9</v>
      </c>
      <c r="E35" s="9">
        <f>'Processed results'!F87</f>
        <v>3.7583220362433401E-9</v>
      </c>
      <c r="F35" s="9">
        <f>'Processed results'!F113</f>
        <v>6.8944792899848348E-9</v>
      </c>
    </row>
    <row r="36" spans="1:6">
      <c r="A36" s="7">
        <f>'Processed results'!E36</f>
        <v>0.8</v>
      </c>
      <c r="B36" s="9">
        <f>'Processed results'!F10</f>
        <v>3.8584141952022393E-9</v>
      </c>
      <c r="C36" s="9">
        <f>'Processed results'!F36</f>
        <v>3.7954726972970504E-9</v>
      </c>
      <c r="D36" s="9">
        <f>'Processed results'!F62</f>
        <v>7.5853626950879695E-9</v>
      </c>
      <c r="E36" s="9">
        <f>'Processed results'!F88</f>
        <v>3.3119170426178744E-9</v>
      </c>
      <c r="F36" s="9">
        <f>'Processed results'!F114</f>
        <v>6.1877807784403796E-9</v>
      </c>
    </row>
    <row r="37" spans="1:6">
      <c r="A37" s="7">
        <f>'Processed results'!E37</f>
        <v>0.85</v>
      </c>
      <c r="B37" s="9">
        <f>'Processed results'!F11</f>
        <v>3.492961524466155E-9</v>
      </c>
      <c r="C37" s="9">
        <f>'Processed results'!F37</f>
        <v>3.4485715639352147E-9</v>
      </c>
      <c r="D37" s="9">
        <f>'Processed results'!F63</f>
        <v>7.2249904668160148E-9</v>
      </c>
      <c r="E37" s="9">
        <f>'Processed results'!F89</f>
        <v>2.9978585017431398E-9</v>
      </c>
      <c r="F37" s="9">
        <f>'Processed results'!F115</f>
        <v>5.7253049171003408E-9</v>
      </c>
    </row>
    <row r="38" spans="1:6">
      <c r="A38" s="7">
        <f>'Processed results'!E38</f>
        <v>0.9</v>
      </c>
      <c r="B38" s="9">
        <f>'Processed results'!F12</f>
        <v>3.2469916789747698E-9</v>
      </c>
      <c r="C38" s="9">
        <f>'Processed results'!F38</f>
        <v>3.217777610364105E-9</v>
      </c>
      <c r="D38" s="9">
        <f>'Processed results'!F64</f>
        <v>7.0424282816767851E-9</v>
      </c>
      <c r="E38" s="9">
        <f>'Processed results'!F90</f>
        <v>2.7883892589029552E-9</v>
      </c>
      <c r="F38" s="9">
        <f>'Processed results'!F116</f>
        <v>5.4356368171350893E-9</v>
      </c>
    </row>
    <row r="39" spans="1:6">
      <c r="A39" s="7">
        <f>'Processed results'!E39</f>
        <v>0.95</v>
      </c>
      <c r="B39" s="9">
        <f>'Processed results'!F13</f>
        <v>3.0964383922939445E-9</v>
      </c>
      <c r="C39" s="9">
        <f>'Processed results'!F39</f>
        <v>3.0802882654656551E-9</v>
      </c>
      <c r="D39" s="9">
        <f>'Processed results'!F65</f>
        <v>7.0126949643006757E-9</v>
      </c>
      <c r="E39" s="9">
        <f>'Processed results'!F91</f>
        <v>2.66051500050341E-9</v>
      </c>
      <c r="F39" s="9">
        <f>'Processed results'!F117</f>
        <v>5.29318094684987E-9</v>
      </c>
    </row>
    <row r="40" spans="1:6">
      <c r="A40" s="7">
        <f>'Processed results'!E40</f>
        <v>1</v>
      </c>
      <c r="B40" s="9">
        <f>'Processed results'!F14</f>
        <v>3.0275497884503549E-9</v>
      </c>
      <c r="C40" s="9">
        <f>'Processed results'!F40</f>
        <v>3.0233476567548946E-9</v>
      </c>
      <c r="D40" s="9">
        <f>'Processed results'!F66</f>
        <v>7.1251232013799255E-9</v>
      </c>
      <c r="E40" s="9">
        <f>'Processed results'!F92</f>
        <v>2.6032169431243696E-9</v>
      </c>
      <c r="F40" s="9">
        <f>'Processed results'!F118</f>
        <v>5.281709591232959E-9</v>
      </c>
    </row>
    <row r="41" spans="1:6">
      <c r="A41" s="7">
        <f>'Processed results'!E41</f>
        <v>1.05</v>
      </c>
      <c r="B41" s="9">
        <f>'Processed results'!F15</f>
        <v>3.0345461073384201E-9</v>
      </c>
      <c r="C41" s="9">
        <f>'Processed results'!F41</f>
        <v>3.0419893521181551E-9</v>
      </c>
      <c r="D41" s="9">
        <f>'Processed results'!F67</f>
        <v>7.3809266792839248E-9</v>
      </c>
      <c r="E41" s="9">
        <f>'Processed results'!F93</f>
        <v>2.6114415030127397E-9</v>
      </c>
      <c r="F41" s="9">
        <f>'Processed results'!F119</f>
        <v>5.3971403855323749E-9</v>
      </c>
    </row>
    <row r="42" spans="1:6">
      <c r="A42" s="7">
        <f>'Processed results'!E42</f>
        <v>1.1000000000000001</v>
      </c>
      <c r="B42" s="9">
        <f>'Processed results'!F16</f>
        <v>3.1180161123903996E-9</v>
      </c>
      <c r="C42" s="9">
        <f>'Processed results'!F42</f>
        <v>3.1376051077260145E-9</v>
      </c>
      <c r="D42" s="9">
        <f>'Processed results'!F68</f>
        <v>7.7923086495705753E-9</v>
      </c>
      <c r="E42" s="9">
        <f>'Processed results'!F94</f>
        <v>2.6858597790143398E-9</v>
      </c>
      <c r="F42" s="9">
        <f>'Processed results'!F120</f>
        <v>5.646531643332995E-9</v>
      </c>
    </row>
    <row r="43" spans="1:6">
      <c r="A43" s="7">
        <f>'Processed results'!E43</f>
        <v>1.1499999999999999</v>
      </c>
      <c r="B43" s="9">
        <f>'Processed results'!F17</f>
        <v>3.2855241935344049E-9</v>
      </c>
      <c r="C43" s="9">
        <f>'Processed results'!F43</f>
        <v>3.3186499771148848E-9</v>
      </c>
      <c r="D43" s="9">
        <f>'Processed results'!F69</f>
        <v>8.3844551914658456E-9</v>
      </c>
      <c r="E43" s="9">
        <f>'Processed results'!F95</f>
        <v>2.8330180262595851E-9</v>
      </c>
      <c r="F43" s="9">
        <f>'Processed results'!F121</f>
        <v>6.0485927573135051E-9</v>
      </c>
    </row>
    <row r="44" spans="1:6">
      <c r="A44" s="7">
        <f>'Processed results'!E44</f>
        <v>1.2</v>
      </c>
      <c r="B44" s="9">
        <f>'Processed results'!F18</f>
        <v>3.5528679925612546E-9</v>
      </c>
      <c r="C44" s="9">
        <f>'Processed results'!F44</f>
        <v>3.6020285862126898E-9</v>
      </c>
      <c r="D44" s="9">
        <f>'Processed results'!F70</f>
        <v>9.1990678347866144E-9</v>
      </c>
      <c r="E44" s="9">
        <f>'Processed results'!F96</f>
        <v>3.06675388321314E-9</v>
      </c>
      <c r="F44" s="9">
        <f>'Processed results'!F122</f>
        <v>6.6371194935848448E-9</v>
      </c>
    </row>
    <row r="45" spans="1:6">
      <c r="A45" s="7">
        <f>'Processed results'!E45</f>
        <v>1.25</v>
      </c>
      <c r="B45" s="9">
        <f>'Processed results'!F19</f>
        <v>3.9470192504095694E-9</v>
      </c>
      <c r="C45" s="9">
        <f>'Processed results'!F45</f>
        <v>4.0162414366046341E-9</v>
      </c>
      <c r="D45" s="9">
        <f>'Processed results'!F71</f>
        <v>1.0301171762418501E-8</v>
      </c>
      <c r="E45" s="9">
        <f>'Processed results'!F97</f>
        <v>3.4105823769636998E-9</v>
      </c>
      <c r="F45" s="9">
        <f>'Processed results'!F123</f>
        <v>7.4668361699529396E-9</v>
      </c>
    </row>
    <row r="46" spans="1:6">
      <c r="A46" s="7">
        <f>'Processed results'!E46</f>
        <v>1.3</v>
      </c>
      <c r="B46" s="9">
        <f>'Processed results'!F20</f>
        <v>4.5118136064681796E-9</v>
      </c>
      <c r="C46" s="9">
        <f>'Processed results'!F46</f>
        <v>4.6073792002845009E-9</v>
      </c>
      <c r="D46" s="9">
        <f>'Processed results'!F72</f>
        <v>1.17914265662695E-8</v>
      </c>
      <c r="E46" s="9">
        <f>'Processed results'!F98</f>
        <v>3.9026710647169994E-9</v>
      </c>
      <c r="F46" s="9">
        <f>'Processed results'!F124</f>
        <v>8.6243842470164994E-9</v>
      </c>
    </row>
    <row r="47" spans="1:6">
      <c r="A47" s="7">
        <f>'Processed results'!E47</f>
        <v>1.35</v>
      </c>
      <c r="B47" s="9">
        <f>'Processed results'!F21</f>
        <v>5.3171050494933396E-9</v>
      </c>
      <c r="C47" s="9">
        <f>'Processed results'!F47</f>
        <v>5.4488321618433205E-9</v>
      </c>
      <c r="D47" s="9">
        <f>'Processed results'!F73</f>
        <v>1.38247443702496E-8</v>
      </c>
      <c r="E47" s="9">
        <f>'Processed results'!F99</f>
        <v>4.6038950735959944E-9</v>
      </c>
      <c r="F47" s="9">
        <f>'Processed results'!F125</f>
        <v>1.02459122465078E-8</v>
      </c>
    </row>
    <row r="48" spans="1:6">
      <c r="A48" s="7">
        <f>'Processed results'!E48</f>
        <v>1.4</v>
      </c>
      <c r="B48" s="9">
        <f>'Processed results'!F22</f>
        <v>6.4775777818697598E-9</v>
      </c>
      <c r="C48" s="9">
        <f>'Processed results'!F48</f>
        <v>6.6611402527945446E-9</v>
      </c>
      <c r="D48" s="9">
        <f>'Processed results'!F74</f>
        <v>1.6649731793299851E-8</v>
      </c>
      <c r="E48" s="9">
        <f>'Processed results'!F100</f>
        <v>5.6140595055728901E-9</v>
      </c>
      <c r="F48" s="9">
        <f>'Processed results'!F126</f>
        <v>1.255278744760865E-8</v>
      </c>
    </row>
    <row r="49" spans="1:6">
      <c r="A49" s="7">
        <f>'Processed results'!E49</f>
        <v>1.45</v>
      </c>
      <c r="B49" s="9">
        <f>'Processed results'!F23</f>
        <v>8.1863926408413801E-9</v>
      </c>
      <c r="C49" s="9">
        <f>'Processed results'!F49</f>
        <v>8.4476246207432943E-9</v>
      </c>
      <c r="D49" s="9">
        <f>'Processed results'!F75</f>
        <v>2.0675939138207401E-8</v>
      </c>
      <c r="E49" s="9">
        <f>'Processed results'!F101</f>
        <v>7.1012930676268699E-9</v>
      </c>
      <c r="F49" s="9">
        <f>'Processed results'!F127</f>
        <v>1.5915121183535648E-8</v>
      </c>
    </row>
    <row r="50" spans="1:6">
      <c r="A50" s="7">
        <f>'Processed results'!E50</f>
        <v>1.5</v>
      </c>
      <c r="B50" s="9">
        <f>'Processed results'!F24</f>
        <v>1.0782958787661699E-8</v>
      </c>
      <c r="C50" s="9">
        <f>'Processed results'!F50</f>
        <v>1.116627760660145E-8</v>
      </c>
      <c r="D50" s="9">
        <f>'Processed results'!F76</f>
        <v>2.660832606403275E-8</v>
      </c>
      <c r="E50" s="9">
        <f>'Processed results'!F102</f>
        <v>9.3609508827141333E-9</v>
      </c>
      <c r="F50" s="9">
        <f>'Processed results'!F128</f>
        <v>2.0978722225523299E-8</v>
      </c>
    </row>
    <row r="51" spans="1:6">
      <c r="A51" s="7">
        <f>'Processed results'!E51</f>
        <v>1.55</v>
      </c>
      <c r="B51" s="9">
        <f>'Processed results'!F25</f>
        <v>1.4896268603607E-8</v>
      </c>
      <c r="C51" s="9">
        <f>'Processed results'!F51</f>
        <v>1.5482298125150099E-8</v>
      </c>
      <c r="D51" s="9">
        <f>'Processed results'!F77</f>
        <v>3.5727395106034248E-8</v>
      </c>
      <c r="E51" s="9">
        <f>'Processed results'!F103</f>
        <v>1.2940129041699799E-8</v>
      </c>
      <c r="F51" s="9">
        <f>'Processed results'!F129</f>
        <v>2.8931954101721645E-8</v>
      </c>
    </row>
    <row r="52" spans="1:6">
      <c r="A52" s="7">
        <f>'Processed results'!E52</f>
        <v>1.6</v>
      </c>
      <c r="B52" s="9">
        <f>'Processed results'!F26</f>
        <v>2.1768894337871947E-8</v>
      </c>
      <c r="C52" s="9">
        <f>'Processed results'!F52</f>
        <v>2.2713655236234849E-8</v>
      </c>
      <c r="D52" s="9">
        <f>'Processed results'!F78</f>
        <v>5.0511180898454795E-8</v>
      </c>
      <c r="E52" s="9">
        <f>'Processed results'!F104</f>
        <v>1.89203068898054E-8</v>
      </c>
      <c r="F52" s="9">
        <f>'Processed results'!F130</f>
        <v>4.2106191216340405E-8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workbookViewId="0">
      <selection activeCell="D2" sqref="D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</v>
      </c>
      <c r="C1" s="13" t="s">
        <v>65</v>
      </c>
      <c r="D1" s="8" t="s">
        <v>66</v>
      </c>
      <c r="E1" s="8" t="s">
        <v>18</v>
      </c>
      <c r="F1" s="9" t="s">
        <v>13</v>
      </c>
      <c r="G1" s="5" t="s">
        <v>3</v>
      </c>
      <c r="H1" s="4" t="s">
        <v>19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0.25*E2/15/SQRT(2.25-1)</f>
        <v>5.9628479399994397E-3</v>
      </c>
      <c r="D2" s="12">
        <f>((B2/2)-(1+C2)*SIN(PI()/A2)+C2)/(SIN(PI()/A2)-1)</f>
        <v>0.67213768660245254</v>
      </c>
      <c r="E2" s="12">
        <f>'Raw results'!C2</f>
        <v>0.4</v>
      </c>
      <c r="F2" s="9">
        <f>'Raw results'!M2</f>
        <v>2.9619938957744399E-8</v>
      </c>
      <c r="G2" s="5">
        <f>'Raw results'!N2</f>
        <v>2.3279860169029711</v>
      </c>
      <c r="H2" s="4">
        <f t="shared" ref="H2:H26" si="0">$F2*(SIN($D2*PI()*$G2/$J$2))^2</f>
        <v>2.3465185413996662E-8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54" si="1">0.25*E3/15/SQRT(2.25-1)</f>
        <v>6.7082039324993696E-3</v>
      </c>
      <c r="D3" s="12">
        <f t="shared" ref="D3:D54" si="2">((B3/2)-(1+C3)*SIN(PI()/A3)+C3)/(SIN(PI()/A3)-1)</f>
        <v>0.67139233060995263</v>
      </c>
      <c r="E3" s="12">
        <f>'Raw results'!C3</f>
        <v>0.45</v>
      </c>
      <c r="F3" s="9">
        <f>'Raw results'!M3</f>
        <v>1.9593332450489098E-8</v>
      </c>
      <c r="G3" s="5">
        <f>'Raw results'!N3</f>
        <v>2.318629711990329</v>
      </c>
      <c r="H3" s="4">
        <f t="shared" si="0"/>
        <v>1.5687260431265234E-8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7.4535599249992987E-3</v>
      </c>
      <c r="D4" s="12">
        <f t="shared" si="2"/>
        <v>0.67064697461745282</v>
      </c>
      <c r="E4" s="12">
        <f>'Raw results'!C4</f>
        <v>0.5</v>
      </c>
      <c r="F4" s="9">
        <f>'Raw results'!M4</f>
        <v>1.373526972528425E-8</v>
      </c>
      <c r="G4" s="5">
        <f>'Raw results'!N4</f>
        <v>2.3110850792347399</v>
      </c>
      <c r="H4" s="4">
        <f t="shared" si="0"/>
        <v>1.1093711985259467E-8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8.1989159174992287E-3</v>
      </c>
      <c r="D5" s="12">
        <f t="shared" si="2"/>
        <v>0.66990161862495301</v>
      </c>
      <c r="E5" s="12">
        <f>'Raw results'!C5</f>
        <v>0.55000000000000004</v>
      </c>
      <c r="F5" s="9">
        <f>'Raw results'!M5</f>
        <v>1.0108430789809449E-8</v>
      </c>
      <c r="G5" s="5">
        <f>'Raw results'!N5</f>
        <v>2.304843253437181</v>
      </c>
      <c r="H5" s="4">
        <f t="shared" si="0"/>
        <v>8.2254667533635363E-9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8.9442719099991578E-3</v>
      </c>
      <c r="D6" s="12">
        <f t="shared" si="2"/>
        <v>0.66915626263245298</v>
      </c>
      <c r="E6" s="12">
        <f>'Raw results'!C6</f>
        <v>0.6</v>
      </c>
      <c r="F6" s="9">
        <f>'Raw results'!M6</f>
        <v>7.7483330501316297E-9</v>
      </c>
      <c r="G6" s="5">
        <f>'Raw results'!N6</f>
        <v>2.2995090742237347</v>
      </c>
      <c r="H6" s="4">
        <f t="shared" si="0"/>
        <v>6.3464400543808923E-9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9.6896279024990886E-3</v>
      </c>
      <c r="D7" s="12">
        <f t="shared" si="2"/>
        <v>0.66841090663995306</v>
      </c>
      <c r="E7" s="12">
        <f>'Raw results'!C7</f>
        <v>0.65</v>
      </c>
      <c r="F7" s="9">
        <f>'Raw results'!M7</f>
        <v>6.1939887873028451E-9</v>
      </c>
      <c r="G7" s="5">
        <f>'Raw results'!N7</f>
        <v>2.2948424413380311</v>
      </c>
      <c r="H7" s="4">
        <f t="shared" si="0"/>
        <v>5.1032725641300625E-9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1.0434983894999018E-2</v>
      </c>
      <c r="D8" s="12">
        <f t="shared" si="2"/>
        <v>0.66766555064745303</v>
      </c>
      <c r="E8" s="12">
        <f>'Raw results'!C8</f>
        <v>0.7</v>
      </c>
      <c r="F8" s="9">
        <f>'Raw results'!M8</f>
        <v>5.1238426162082645E-9</v>
      </c>
      <c r="G8" s="5">
        <f>'Raw results'!N8</f>
        <v>2.2906729434315074</v>
      </c>
      <c r="H8" s="4">
        <f t="shared" si="0"/>
        <v>4.2443737302061774E-9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1.1180339887498949E-2</v>
      </c>
      <c r="D9" s="12">
        <f t="shared" si="2"/>
        <v>0.66692019465495322</v>
      </c>
      <c r="E9" s="12">
        <f>'Raw results'!C9</f>
        <v>0.75</v>
      </c>
      <c r="F9" s="9">
        <f>'Raw results'!M9</f>
        <v>4.3822671913266249E-9</v>
      </c>
      <c r="G9" s="5">
        <f>'Raw results'!N9</f>
        <v>2.2868804803913303</v>
      </c>
      <c r="H9" s="4">
        <f t="shared" si="0"/>
        <v>3.6482866066759499E-9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1.1925695879998879E-2</v>
      </c>
      <c r="D10" s="12">
        <f t="shared" si="2"/>
        <v>0.66617483866245331</v>
      </c>
      <c r="E10" s="12">
        <f>'Raw results'!C10</f>
        <v>0.8</v>
      </c>
      <c r="F10" s="9">
        <f>'Raw results'!M10</f>
        <v>3.8584141952022393E-9</v>
      </c>
      <c r="G10" s="5">
        <f>'Raw results'!N10</f>
        <v>2.2833733368999702</v>
      </c>
      <c r="H10" s="4">
        <f t="shared" si="0"/>
        <v>3.2273128321268535E-9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1.2671051872498807E-2</v>
      </c>
      <c r="D11" s="12">
        <f t="shared" si="2"/>
        <v>0.66542948266995339</v>
      </c>
      <c r="E11" s="12">
        <f>'Raw results'!C11</f>
        <v>0.85</v>
      </c>
      <c r="F11" s="9">
        <f>'Raw results'!M11</f>
        <v>3.492961524466155E-9</v>
      </c>
      <c r="G11" s="5">
        <f>'Raw results'!N11</f>
        <v>2.2800801430723374</v>
      </c>
      <c r="H11" s="4">
        <f t="shared" si="0"/>
        <v>2.9347166701507886E-9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1.3416407864998739E-2</v>
      </c>
      <c r="D12" s="12">
        <f t="shared" si="2"/>
        <v>0.66468412667745336</v>
      </c>
      <c r="E12" s="12">
        <f>'Raw results'!C12</f>
        <v>0.9</v>
      </c>
      <c r="F12" s="9">
        <f>'Raw results'!M12</f>
        <v>3.2469916789747698E-9</v>
      </c>
      <c r="G12" s="5">
        <f>'Raw results'!N12</f>
        <v>2.2769436830510124</v>
      </c>
      <c r="H12" s="4">
        <f t="shared" si="0"/>
        <v>2.7397675603020581E-9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1.4161763857498665E-2</v>
      </c>
      <c r="D13" s="12">
        <f t="shared" si="2"/>
        <v>0.66393877068495333</v>
      </c>
      <c r="E13" s="12">
        <f>'Raw results'!C13</f>
        <v>0.95</v>
      </c>
      <c r="F13" s="9">
        <f>'Raw results'!M13</f>
        <v>3.0964383922939445E-9</v>
      </c>
      <c r="G13" s="5">
        <f>'Raw results'!N13</f>
        <v>2.2739155370637736</v>
      </c>
      <c r="H13" s="4">
        <f t="shared" si="0"/>
        <v>2.6235727142305939E-9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1.4907119849998597E-2</v>
      </c>
      <c r="D14" s="12">
        <f t="shared" si="2"/>
        <v>0.66319341469245352</v>
      </c>
      <c r="E14" s="12">
        <f>'Raw results'!C14</f>
        <v>1</v>
      </c>
      <c r="F14" s="9">
        <f>'Raw results'!M14</f>
        <v>3.0275497884503549E-9</v>
      </c>
      <c r="G14" s="5">
        <f>'Raw results'!N14</f>
        <v>2.2709537100570034</v>
      </c>
      <c r="H14" s="4">
        <f t="shared" si="0"/>
        <v>2.5755677241100353E-9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1.5652475842498528E-2</v>
      </c>
      <c r="D15" s="12">
        <f t="shared" si="2"/>
        <v>0.66244805869995349</v>
      </c>
      <c r="E15" s="12">
        <f>'Raw results'!C15</f>
        <v>1.05</v>
      </c>
      <c r="F15" s="9">
        <f>'Raw results'!M15</f>
        <v>3.0345461073384201E-9</v>
      </c>
      <c r="G15" s="5">
        <f>'Raw results'!N15</f>
        <v>2.2680211383655324</v>
      </c>
      <c r="H15" s="4">
        <f t="shared" si="0"/>
        <v>2.5917430848352591E-9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1.6397831834998457E-2</v>
      </c>
      <c r="D16" s="12">
        <f t="shared" si="2"/>
        <v>0.66170270270745368</v>
      </c>
      <c r="E16" s="12">
        <f>'Raw results'!C16</f>
        <v>1.1000000000000001</v>
      </c>
      <c r="F16" s="9">
        <f>'Raw results'!M16</f>
        <v>3.1180161123903996E-9</v>
      </c>
      <c r="G16" s="5">
        <f>'Raw results'!N16</f>
        <v>2.2650802898795019</v>
      </c>
      <c r="H16" s="4">
        <f t="shared" si="0"/>
        <v>2.673441372617917E-9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1.7143187827498386E-2</v>
      </c>
      <c r="D17" s="12">
        <f t="shared" si="2"/>
        <v>0.66095734671495365</v>
      </c>
      <c r="E17" s="12">
        <f>'Raw results'!C17</f>
        <v>1.1499999999999999</v>
      </c>
      <c r="F17" s="9">
        <f>'Raw results'!M17</f>
        <v>3.2855241935344049E-9</v>
      </c>
      <c r="G17" s="5">
        <f>'Raw results'!N17</f>
        <v>2.2620938876551078</v>
      </c>
      <c r="H17" s="4">
        <f t="shared" si="0"/>
        <v>2.8280036162789377E-9</v>
      </c>
    </row>
    <row r="18" spans="1:8">
      <c r="A18" s="6">
        <f>'Raw results'!A18</f>
        <v>7</v>
      </c>
      <c r="B18" s="7">
        <f>'Raw results'!B18</f>
        <v>0.1</v>
      </c>
      <c r="C18" s="13">
        <f t="shared" si="1"/>
        <v>1.7888543819998316E-2</v>
      </c>
      <c r="D18" s="12">
        <f t="shared" si="2"/>
        <v>0.66021199072245373</v>
      </c>
      <c r="E18" s="12">
        <f>'Raw results'!C18</f>
        <v>1.2</v>
      </c>
      <c r="F18" s="9">
        <f>'Raw results'!M18</f>
        <v>3.5528679925612546E-9</v>
      </c>
      <c r="G18" s="5">
        <f>'Raw results'!N18</f>
        <v>2.2590223342369975</v>
      </c>
      <c r="H18" s="4">
        <f t="shared" si="0"/>
        <v>3.0699941280977932E-9</v>
      </c>
    </row>
    <row r="19" spans="1:8">
      <c r="A19" s="6">
        <f>'Raw results'!A19</f>
        <v>7</v>
      </c>
      <c r="B19" s="7">
        <f>'Raw results'!B19</f>
        <v>0.1</v>
      </c>
      <c r="C19" s="13">
        <f t="shared" si="1"/>
        <v>1.8633899812498245E-2</v>
      </c>
      <c r="D19" s="12">
        <f t="shared" si="2"/>
        <v>0.65946663472995382</v>
      </c>
      <c r="E19" s="12">
        <f>'Raw results'!C19</f>
        <v>1.25</v>
      </c>
      <c r="F19" s="9">
        <f>'Raw results'!M19</f>
        <v>3.9470192504095694E-9</v>
      </c>
      <c r="G19" s="5">
        <f>'Raw results'!N19</f>
        <v>2.2558211509013737</v>
      </c>
      <c r="H19" s="4">
        <f t="shared" si="0"/>
        <v>3.4239162052519694E-9</v>
      </c>
    </row>
    <row r="20" spans="1:8">
      <c r="A20" s="6">
        <f>'Raw results'!A20</f>
        <v>7</v>
      </c>
      <c r="B20" s="7">
        <f>'Raw results'!B20</f>
        <v>0.1</v>
      </c>
      <c r="C20" s="13">
        <f t="shared" si="1"/>
        <v>1.9379255804998177E-2</v>
      </c>
      <c r="D20" s="12">
        <f t="shared" si="2"/>
        <v>0.6587212787374539</v>
      </c>
      <c r="E20" s="12">
        <f>'Raw results'!C20</f>
        <v>1.3</v>
      </c>
      <c r="F20" s="9">
        <f>'Raw results'!M20</f>
        <v>4.5118136064681796E-9</v>
      </c>
      <c r="G20" s="5">
        <f>'Raw results'!N20</f>
        <v>2.2524375798140395</v>
      </c>
      <c r="H20" s="4">
        <f t="shared" si="0"/>
        <v>3.9294000363603493E-9</v>
      </c>
    </row>
    <row r="21" spans="1:8">
      <c r="A21" s="6">
        <f>'Raw results'!A21</f>
        <v>7</v>
      </c>
      <c r="B21" s="7">
        <f>'Raw results'!B21</f>
        <v>0.1</v>
      </c>
      <c r="C21" s="13">
        <f t="shared" si="1"/>
        <v>2.012461179749811E-2</v>
      </c>
      <c r="D21" s="12">
        <f t="shared" si="2"/>
        <v>0.65797592274495398</v>
      </c>
      <c r="E21" s="12">
        <f>'Raw results'!C21</f>
        <v>1.35</v>
      </c>
      <c r="F21" s="9">
        <f>'Raw results'!M21</f>
        <v>5.3171050494933396E-9</v>
      </c>
      <c r="G21" s="5">
        <f>'Raw results'!N21</f>
        <v>2.2488121825672867</v>
      </c>
      <c r="H21" s="4">
        <f t="shared" si="0"/>
        <v>4.649559255775813E-9</v>
      </c>
    </row>
    <row r="22" spans="1:8">
      <c r="A22" s="6">
        <f>'Raw results'!A22</f>
        <v>7</v>
      </c>
      <c r="B22" s="7">
        <f>'Raw results'!B22</f>
        <v>0.1</v>
      </c>
      <c r="C22" s="13">
        <f t="shared" si="1"/>
        <v>2.0869967789998035E-2</v>
      </c>
      <c r="D22" s="12">
        <f t="shared" si="2"/>
        <v>0.65723056675245395</v>
      </c>
      <c r="E22" s="12">
        <f>'Raw results'!C22</f>
        <v>1.4</v>
      </c>
      <c r="F22" s="9">
        <f>'Raw results'!M22</f>
        <v>6.4775777818697598E-9</v>
      </c>
      <c r="G22" s="5">
        <f>'Raw results'!N22</f>
        <v>2.2448652800181099</v>
      </c>
      <c r="H22" s="4">
        <f t="shared" si="0"/>
        <v>5.68813252526338E-9</v>
      </c>
    </row>
    <row r="23" spans="1:8">
      <c r="A23" s="6">
        <f>'Raw results'!A23</f>
        <v>7</v>
      </c>
      <c r="B23" s="7">
        <f>'Raw results'!B23</f>
        <v>0.1</v>
      </c>
      <c r="C23" s="13">
        <f t="shared" si="1"/>
        <v>2.1615323782497965E-2</v>
      </c>
      <c r="D23" s="12">
        <f t="shared" si="2"/>
        <v>0.65648521075995403</v>
      </c>
      <c r="E23" s="12">
        <f>'Raw results'!C23</f>
        <v>1.45</v>
      </c>
      <c r="F23" s="9">
        <f>'Raw results'!M23</f>
        <v>8.1863926408413801E-9</v>
      </c>
      <c r="G23" s="5">
        <f>'Raw results'!N23</f>
        <v>2.2404947400666182</v>
      </c>
      <c r="H23" s="4">
        <f t="shared" si="0"/>
        <v>7.2202533907541581E-9</v>
      </c>
    </row>
    <row r="24" spans="1:8">
      <c r="A24" s="6">
        <f>'Raw results'!A24</f>
        <v>7</v>
      </c>
      <c r="B24" s="7">
        <f>'Raw results'!B24</f>
        <v>0.1</v>
      </c>
      <c r="C24" s="13">
        <f t="shared" si="1"/>
        <v>2.2360679774997897E-2</v>
      </c>
      <c r="D24" s="12">
        <f t="shared" si="2"/>
        <v>0.65573985476745422</v>
      </c>
      <c r="E24" s="12">
        <f>'Raw results'!C24</f>
        <v>1.5</v>
      </c>
      <c r="F24" s="9">
        <f>'Raw results'!M24</f>
        <v>1.0782958787661699E-8</v>
      </c>
      <c r="G24" s="5">
        <f>'Raw results'!N24</f>
        <v>2.2355629420270673</v>
      </c>
      <c r="H24" s="4">
        <f t="shared" si="0"/>
        <v>9.5546136168422553E-9</v>
      </c>
    </row>
    <row r="25" spans="1:8">
      <c r="A25" s="6">
        <f>'Raw results'!A25</f>
        <v>7</v>
      </c>
      <c r="B25" s="7">
        <f>'Raw results'!B25</f>
        <v>0.1</v>
      </c>
      <c r="C25" s="13">
        <f t="shared" si="1"/>
        <v>2.3106035767497826E-2</v>
      </c>
      <c r="D25" s="12">
        <f t="shared" si="2"/>
        <v>0.65499449877495441</v>
      </c>
      <c r="E25" s="12">
        <f>'Raw results'!C25</f>
        <v>1.55</v>
      </c>
      <c r="F25" s="9">
        <f>'Raw results'!M25</f>
        <v>1.4896268603607E-8</v>
      </c>
      <c r="G25" s="5">
        <f>'Raw results'!N25</f>
        <v>2.229876731304429</v>
      </c>
      <c r="H25" s="4">
        <f t="shared" si="0"/>
        <v>1.3265439057690819E-8</v>
      </c>
    </row>
    <row r="26" spans="1:8">
      <c r="A26" s="6">
        <f>'Raw results'!A26</f>
        <v>7</v>
      </c>
      <c r="B26" s="7">
        <f>'Raw results'!B26</f>
        <v>0.1</v>
      </c>
      <c r="C26" s="13">
        <f t="shared" si="1"/>
        <v>2.3851391759997759E-2</v>
      </c>
      <c r="D26" s="12">
        <f t="shared" si="2"/>
        <v>0.65424914278245438</v>
      </c>
      <c r="E26" s="12">
        <f>'Raw results'!C26</f>
        <v>1.6</v>
      </c>
      <c r="F26" s="9">
        <f>'Raw results'!M26</f>
        <v>2.1768894337871947E-8</v>
      </c>
      <c r="G26" s="5">
        <f>'Raw results'!N26</f>
        <v>2.2231552908096099</v>
      </c>
      <c r="H26" s="4">
        <f t="shared" si="0"/>
        <v>1.9492198218397506E-8</v>
      </c>
    </row>
    <row r="27" spans="1:8">
      <c r="D27" s="12"/>
      <c r="E27" s="12"/>
      <c r="H27" s="4"/>
    </row>
    <row r="28" spans="1:8">
      <c r="A28" s="6">
        <f>'Raw results'!A28</f>
        <v>7</v>
      </c>
      <c r="B28" s="7">
        <f>'Raw results'!B28</f>
        <v>0.2</v>
      </c>
      <c r="C28" s="13">
        <f t="shared" si="1"/>
        <v>5.9628479399994397E-3</v>
      </c>
      <c r="D28" s="12">
        <f t="shared" si="2"/>
        <v>0.5838166058370603</v>
      </c>
      <c r="E28" s="12">
        <f>'Raw results'!C28</f>
        <v>0.4</v>
      </c>
      <c r="F28" s="9">
        <f>'Raw results'!M28</f>
        <v>2.9670153434642846E-8</v>
      </c>
      <c r="G28" s="5">
        <f>'Raw results'!N28</f>
        <v>2.3209179042164712</v>
      </c>
      <c r="H28" s="4">
        <f t="shared" ref="H28:H52" si="3">$F28*(SIN($D28*PI()*$G28/$J$2))^2</f>
        <v>2.8506898113603026E-8</v>
      </c>
    </row>
    <row r="29" spans="1:8">
      <c r="A29" s="6">
        <f>'Raw results'!A29</f>
        <v>7</v>
      </c>
      <c r="B29" s="7">
        <f>'Raw results'!B29</f>
        <v>0.2</v>
      </c>
      <c r="C29" s="13">
        <f t="shared" si="1"/>
        <v>6.7082039324993696E-3</v>
      </c>
      <c r="D29" s="12">
        <f t="shared" si="2"/>
        <v>0.58307124984456038</v>
      </c>
      <c r="E29" s="12">
        <f>'Raw results'!C29</f>
        <v>0.45</v>
      </c>
      <c r="F29" s="9">
        <f>'Raw results'!M29</f>
        <v>1.924851856595555E-8</v>
      </c>
      <c r="G29" s="5">
        <f>'Raw results'!N29</f>
        <v>2.3112243959550551</v>
      </c>
      <c r="H29" s="4">
        <f t="shared" si="3"/>
        <v>1.8564255861058336E-8</v>
      </c>
    </row>
    <row r="30" spans="1:8">
      <c r="A30" s="6">
        <f>'Raw results'!A30</f>
        <v>7</v>
      </c>
      <c r="B30" s="7">
        <f>'Raw results'!B30</f>
        <v>0.2</v>
      </c>
      <c r="C30" s="13">
        <f t="shared" si="1"/>
        <v>7.4535599249992987E-3</v>
      </c>
      <c r="D30" s="12">
        <f t="shared" si="2"/>
        <v>0.58232589385206057</v>
      </c>
      <c r="E30" s="12">
        <f>'Raw results'!C30</f>
        <v>0.5</v>
      </c>
      <c r="F30" s="9">
        <f>'Raw results'!M30</f>
        <v>1.3381662917699201E-8</v>
      </c>
      <c r="G30" s="5">
        <f>'Raw results'!N30</f>
        <v>2.3035319725645884</v>
      </c>
      <c r="H30" s="4">
        <f t="shared" si="3"/>
        <v>1.2945294111899943E-8</v>
      </c>
    </row>
    <row r="31" spans="1:8">
      <c r="A31" s="6">
        <f>'Raw results'!A31</f>
        <v>7</v>
      </c>
      <c r="B31" s="7">
        <f>'Raw results'!B31</f>
        <v>0.2</v>
      </c>
      <c r="C31" s="13">
        <f t="shared" si="1"/>
        <v>8.1989159174992287E-3</v>
      </c>
      <c r="D31" s="12">
        <f t="shared" si="2"/>
        <v>0.58158053785956065</v>
      </c>
      <c r="E31" s="12">
        <f>'Raw results'!C31</f>
        <v>0.55000000000000004</v>
      </c>
      <c r="F31" s="9">
        <f>'Raw results'!M31</f>
        <v>9.7528459665313198E-9</v>
      </c>
      <c r="G31" s="5">
        <f>'Raw results'!N31</f>
        <v>2.2971319517136752</v>
      </c>
      <c r="H31" s="4">
        <f t="shared" si="3"/>
        <v>9.4589662876153424E-9</v>
      </c>
    </row>
    <row r="32" spans="1:8">
      <c r="A32" s="6">
        <f>'Raw results'!A32</f>
        <v>7</v>
      </c>
      <c r="B32" s="7">
        <f>'Raw results'!B32</f>
        <v>0.2</v>
      </c>
      <c r="C32" s="13">
        <f t="shared" si="1"/>
        <v>8.9442719099991578E-3</v>
      </c>
      <c r="D32" s="12">
        <f t="shared" si="2"/>
        <v>0.58083518186706085</v>
      </c>
      <c r="E32" s="12">
        <f>'Raw results'!C32</f>
        <v>0.6</v>
      </c>
      <c r="F32" s="9">
        <f>'Raw results'!M32</f>
        <v>7.5234402410850455E-9</v>
      </c>
      <c r="G32" s="5">
        <f>'Raw results'!N32</f>
        <v>2.2916862411117083</v>
      </c>
      <c r="H32" s="4">
        <f t="shared" si="3"/>
        <v>7.3128340302183304E-9</v>
      </c>
    </row>
    <row r="33" spans="1:8">
      <c r="A33" s="6">
        <f>'Raw results'!A33</f>
        <v>7</v>
      </c>
      <c r="B33" s="7">
        <f>'Raw results'!B33</f>
        <v>0.2</v>
      </c>
      <c r="C33" s="13">
        <f t="shared" si="1"/>
        <v>9.6896279024990886E-3</v>
      </c>
      <c r="D33" s="12">
        <f t="shared" si="2"/>
        <v>0.58008982587456082</v>
      </c>
      <c r="E33" s="12">
        <f>'Raw results'!C33</f>
        <v>0.65</v>
      </c>
      <c r="F33" s="9">
        <f>'Raw results'!M33</f>
        <v>6.0317423177217147E-9</v>
      </c>
      <c r="G33" s="5">
        <f>'Raw results'!N33</f>
        <v>2.2869315226449838</v>
      </c>
      <c r="H33" s="4">
        <f t="shared" si="3"/>
        <v>5.8743100194005375E-9</v>
      </c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1.0434983894999018E-2</v>
      </c>
      <c r="D34" s="12">
        <f t="shared" si="2"/>
        <v>0.57934446988206079</v>
      </c>
      <c r="E34" s="12">
        <f>'Raw results'!C34</f>
        <v>0.7</v>
      </c>
      <c r="F34" s="9">
        <f>'Raw results'!M34</f>
        <v>5.0084783108180504E-9</v>
      </c>
      <c r="G34" s="5">
        <f>'Raw results'!N34</f>
        <v>2.2826899039153177</v>
      </c>
      <c r="H34" s="4">
        <f t="shared" si="3"/>
        <v>4.886296559664967E-9</v>
      </c>
    </row>
    <row r="35" spans="1:8">
      <c r="A35" s="6">
        <f>'Raw results'!A35</f>
        <v>7</v>
      </c>
      <c r="B35" s="7">
        <f>'Raw results'!B35</f>
        <v>0.2</v>
      </c>
      <c r="C35" s="13">
        <f t="shared" si="1"/>
        <v>1.1180339887498949E-2</v>
      </c>
      <c r="D35" s="12">
        <f t="shared" si="2"/>
        <v>0.57859911388956098</v>
      </c>
      <c r="E35" s="12">
        <f>'Raw results'!C35</f>
        <v>0.75</v>
      </c>
      <c r="F35" s="9">
        <f>'Raw results'!M35</f>
        <v>4.2955948535025945E-9</v>
      </c>
      <c r="G35" s="5">
        <f>'Raw results'!N35</f>
        <v>2.2788385190360616</v>
      </c>
      <c r="H35" s="4">
        <f t="shared" si="3"/>
        <v>4.1975003204419153E-9</v>
      </c>
    </row>
    <row r="36" spans="1:8">
      <c r="A36" s="6">
        <f>'Raw results'!A36</f>
        <v>7</v>
      </c>
      <c r="B36" s="7">
        <f>'Raw results'!B36</f>
        <v>0.2</v>
      </c>
      <c r="C36" s="13">
        <f t="shared" si="1"/>
        <v>1.1925695879998879E-2</v>
      </c>
      <c r="D36" s="12">
        <f t="shared" si="2"/>
        <v>0.57785375789706106</v>
      </c>
      <c r="E36" s="12">
        <f>'Raw results'!C36</f>
        <v>0.8</v>
      </c>
      <c r="F36" s="9">
        <f>'Raw results'!M36</f>
        <v>3.7954726972970504E-9</v>
      </c>
      <c r="G36" s="5">
        <f>'Raw results'!N36</f>
        <v>2.2752811465275524</v>
      </c>
      <c r="H36" s="4">
        <f t="shared" si="3"/>
        <v>3.7142730329456566E-9</v>
      </c>
    </row>
    <row r="37" spans="1:8">
      <c r="A37" s="6">
        <f>'Raw results'!A37</f>
        <v>7</v>
      </c>
      <c r="B37" s="7">
        <f>'Raw results'!B37</f>
        <v>0.2</v>
      </c>
      <c r="C37" s="13">
        <f t="shared" si="1"/>
        <v>1.2671051872498807E-2</v>
      </c>
      <c r="D37" s="12">
        <f t="shared" si="2"/>
        <v>0.57710840190456125</v>
      </c>
      <c r="E37" s="12">
        <f>'Raw results'!C37</f>
        <v>0.85</v>
      </c>
      <c r="F37" s="9">
        <f>'Raw results'!M37</f>
        <v>3.4485715639352147E-9</v>
      </c>
      <c r="G37" s="5">
        <f>'Raw results'!N37</f>
        <v>2.2719447343305941</v>
      </c>
      <c r="H37" s="4">
        <f t="shared" si="3"/>
        <v>3.3794407311319828E-9</v>
      </c>
    </row>
    <row r="38" spans="1:8">
      <c r="A38" s="6">
        <f>'Raw results'!A38</f>
        <v>7</v>
      </c>
      <c r="B38" s="7">
        <f>'Raw results'!B38</f>
        <v>0.2</v>
      </c>
      <c r="C38" s="13">
        <f t="shared" si="1"/>
        <v>1.3416407864998739E-2</v>
      </c>
      <c r="D38" s="12">
        <f t="shared" si="2"/>
        <v>0.576363045912061</v>
      </c>
      <c r="E38" s="12">
        <f>'Raw results'!C38</f>
        <v>0.9</v>
      </c>
      <c r="F38" s="9">
        <f>'Raw results'!M38</f>
        <v>3.217777610364105E-9</v>
      </c>
      <c r="G38" s="5">
        <f>'Raw results'!N38</f>
        <v>2.2687705992307228</v>
      </c>
      <c r="H38" s="4">
        <f t="shared" si="3"/>
        <v>3.1573589828100131E-9</v>
      </c>
    </row>
    <row r="39" spans="1:8">
      <c r="A39" s="6">
        <f>'Raw results'!A39</f>
        <v>7</v>
      </c>
      <c r="B39" s="7">
        <f>'Raw results'!B39</f>
        <v>0.2</v>
      </c>
      <c r="C39" s="13">
        <f t="shared" si="1"/>
        <v>1.4161763857498665E-2</v>
      </c>
      <c r="D39" s="12">
        <f t="shared" si="2"/>
        <v>0.57561768991956119</v>
      </c>
      <c r="E39" s="12">
        <f>'Raw results'!C39</f>
        <v>0.95</v>
      </c>
      <c r="F39" s="9">
        <f>'Raw results'!M39</f>
        <v>3.0802882654656551E-9</v>
      </c>
      <c r="G39" s="5">
        <f>'Raw results'!N39</f>
        <v>2.265709201657311</v>
      </c>
      <c r="H39" s="4">
        <f t="shared" si="3"/>
        <v>3.0261631164860384E-9</v>
      </c>
    </row>
    <row r="40" spans="1:8">
      <c r="A40" s="6">
        <f>'Raw results'!A40</f>
        <v>7</v>
      </c>
      <c r="B40" s="7">
        <f>'Raw results'!B40</f>
        <v>0.2</v>
      </c>
      <c r="C40" s="13">
        <f t="shared" si="1"/>
        <v>1.4907119849998597E-2</v>
      </c>
      <c r="D40" s="12">
        <f t="shared" si="2"/>
        <v>0.57487233392706127</v>
      </c>
      <c r="E40" s="12">
        <f>'Raw results'!C40</f>
        <v>1</v>
      </c>
      <c r="F40" s="9">
        <f>'Raw results'!M40</f>
        <v>3.0233476567548946E-9</v>
      </c>
      <c r="G40" s="5">
        <f>'Raw results'!N40</f>
        <v>2.262717766269573</v>
      </c>
      <c r="H40" s="4">
        <f t="shared" si="3"/>
        <v>2.9737026518865701E-9</v>
      </c>
    </row>
    <row r="41" spans="1:8">
      <c r="A41" s="6">
        <f>'Raw results'!A41</f>
        <v>7</v>
      </c>
      <c r="B41" s="7">
        <f>'Raw results'!B41</f>
        <v>0.2</v>
      </c>
      <c r="C41" s="13">
        <f t="shared" si="1"/>
        <v>1.5652475842498528E-2</v>
      </c>
      <c r="D41" s="12">
        <f t="shared" si="2"/>
        <v>0.57412697793456124</v>
      </c>
      <c r="E41" s="12">
        <f>'Raw results'!C41</f>
        <v>1.05</v>
      </c>
      <c r="F41" s="9">
        <f>'Raw results'!M41</f>
        <v>3.0419893521181551E-9</v>
      </c>
      <c r="G41" s="5">
        <f>'Raw results'!N41</f>
        <v>2.259758667952755</v>
      </c>
      <c r="H41" s="4">
        <f t="shared" si="3"/>
        <v>2.9954001775641191E-9</v>
      </c>
    </row>
    <row r="42" spans="1:8">
      <c r="A42" s="6">
        <f>'Raw results'!A42</f>
        <v>7</v>
      </c>
      <c r="B42" s="7">
        <f>'Raw results'!B42</f>
        <v>0.2</v>
      </c>
      <c r="C42" s="13">
        <f t="shared" si="1"/>
        <v>1.6397831834998457E-2</v>
      </c>
      <c r="D42" s="12">
        <f t="shared" si="2"/>
        <v>0.57338162194206133</v>
      </c>
      <c r="E42" s="12">
        <f>'Raw results'!C42</f>
        <v>1.1000000000000001</v>
      </c>
      <c r="F42" s="9">
        <f>'Raw results'!M42</f>
        <v>3.1376051077260145E-9</v>
      </c>
      <c r="G42" s="5">
        <f>'Raw results'!N42</f>
        <v>2.256793921156135</v>
      </c>
      <c r="H42" s="4">
        <f t="shared" si="3"/>
        <v>3.0928990332265842E-9</v>
      </c>
    </row>
    <row r="43" spans="1:8">
      <c r="A43" s="6">
        <f>'Raw results'!A43</f>
        <v>7</v>
      </c>
      <c r="B43" s="7">
        <f>'Raw results'!B43</f>
        <v>0.2</v>
      </c>
      <c r="C43" s="13">
        <f t="shared" si="1"/>
        <v>1.7143187827498386E-2</v>
      </c>
      <c r="D43" s="12">
        <f t="shared" si="2"/>
        <v>0.57263626594956141</v>
      </c>
      <c r="E43" s="12">
        <f>'Raw results'!C43</f>
        <v>1.1499999999999999</v>
      </c>
      <c r="F43" s="9">
        <f>'Raw results'!M43</f>
        <v>3.3186499771148848E-9</v>
      </c>
      <c r="G43" s="5">
        <f>'Raw results'!N43</f>
        <v>2.2537859669859359</v>
      </c>
      <c r="H43" s="4">
        <f t="shared" si="3"/>
        <v>3.2747990242236786E-9</v>
      </c>
    </row>
    <row r="44" spans="1:8">
      <c r="A44" s="6">
        <f>'Raw results'!A44</f>
        <v>7</v>
      </c>
      <c r="B44" s="7">
        <f>'Raw results'!B44</f>
        <v>0.2</v>
      </c>
      <c r="C44" s="13">
        <f t="shared" si="1"/>
        <v>1.7888543819998316E-2</v>
      </c>
      <c r="D44" s="12">
        <f t="shared" si="2"/>
        <v>0.5718909099570616</v>
      </c>
      <c r="E44" s="12">
        <f>'Raw results'!C44</f>
        <v>1.2</v>
      </c>
      <c r="F44" s="9">
        <f>'Raw results'!M44</f>
        <v>3.6020285862126898E-9</v>
      </c>
      <c r="G44" s="5">
        <f>'Raw results'!N44</f>
        <v>2.2506950436657478</v>
      </c>
      <c r="H44" s="4">
        <f t="shared" si="3"/>
        <v>3.5580669060687451E-9</v>
      </c>
    </row>
    <row r="45" spans="1:8">
      <c r="A45" s="6">
        <f>'Raw results'!A45</f>
        <v>7</v>
      </c>
      <c r="B45" s="7">
        <f>'Raw results'!B45</f>
        <v>0.2</v>
      </c>
      <c r="C45" s="13">
        <f t="shared" si="1"/>
        <v>1.8633899812498245E-2</v>
      </c>
      <c r="D45" s="12">
        <f t="shared" si="2"/>
        <v>0.57114555396456146</v>
      </c>
      <c r="E45" s="12">
        <f>'Raw results'!C45</f>
        <v>1.25</v>
      </c>
      <c r="F45" s="9">
        <f>'Raw results'!M45</f>
        <v>4.0162414366046341E-9</v>
      </c>
      <c r="G45" s="5">
        <f>'Raw results'!N45</f>
        <v>2.2474766401968354</v>
      </c>
      <c r="H45" s="4">
        <f t="shared" si="3"/>
        <v>3.9711924090085392E-9</v>
      </c>
    </row>
    <row r="46" spans="1:8">
      <c r="A46" s="6">
        <f>'Raw results'!A46</f>
        <v>7</v>
      </c>
      <c r="B46" s="7">
        <f>'Raw results'!B46</f>
        <v>0.2</v>
      </c>
      <c r="C46" s="13">
        <f t="shared" si="1"/>
        <v>1.9379255804998177E-2</v>
      </c>
      <c r="D46" s="12">
        <f t="shared" si="2"/>
        <v>0.57040019797206165</v>
      </c>
      <c r="E46" s="12">
        <f>'Raw results'!C46</f>
        <v>1.3</v>
      </c>
      <c r="F46" s="9">
        <f>'Raw results'!M46</f>
        <v>4.6073792002845009E-9</v>
      </c>
      <c r="G46" s="5">
        <f>'Raw results'!N46</f>
        <v>2.2440781187266494</v>
      </c>
      <c r="H46" s="4">
        <f t="shared" si="3"/>
        <v>4.5601803579814893E-9</v>
      </c>
    </row>
    <row r="47" spans="1:8">
      <c r="A47" s="6">
        <f>'Raw results'!A47</f>
        <v>7</v>
      </c>
      <c r="B47" s="7">
        <f>'Raw results'!B47</f>
        <v>0.2</v>
      </c>
      <c r="C47" s="13">
        <f t="shared" si="1"/>
        <v>2.012461179749811E-2</v>
      </c>
      <c r="D47" s="12">
        <f t="shared" si="2"/>
        <v>0.56965484197956162</v>
      </c>
      <c r="E47" s="12">
        <f>'Raw results'!C47</f>
        <v>1.35</v>
      </c>
      <c r="F47" s="9">
        <f>'Raw results'!M47</f>
        <v>5.4488321618433205E-9</v>
      </c>
      <c r="G47" s="5">
        <f>'Raw results'!N47</f>
        <v>2.2404402100143002</v>
      </c>
      <c r="H47" s="4">
        <f t="shared" si="3"/>
        <v>5.3982539906970939E-9</v>
      </c>
    </row>
    <row r="48" spans="1:8">
      <c r="A48" s="6">
        <f>'Raw results'!A48</f>
        <v>7</v>
      </c>
      <c r="B48" s="7">
        <f>'Raw results'!B48</f>
        <v>0.2</v>
      </c>
      <c r="C48" s="13">
        <f t="shared" si="1"/>
        <v>2.0869967789998035E-2</v>
      </c>
      <c r="D48" s="12">
        <f t="shared" si="2"/>
        <v>0.56890948598706181</v>
      </c>
      <c r="E48" s="12">
        <f>'Raw results'!C48</f>
        <v>1.4</v>
      </c>
      <c r="F48" s="9">
        <f>'Raw results'!M48</f>
        <v>6.6611402527945446E-9</v>
      </c>
      <c r="G48" s="5">
        <f>'Raw results'!N48</f>
        <v>2.2364838208499029</v>
      </c>
      <c r="H48" s="4">
        <f t="shared" si="3"/>
        <v>6.6056809842151777E-9</v>
      </c>
    </row>
    <row r="49" spans="1:8">
      <c r="A49" s="6">
        <f>'Raw results'!A49</f>
        <v>7</v>
      </c>
      <c r="B49" s="7">
        <f>'Raw results'!B49</f>
        <v>0.2</v>
      </c>
      <c r="C49" s="13">
        <f t="shared" si="1"/>
        <v>2.1615323782497965E-2</v>
      </c>
      <c r="D49" s="12">
        <f t="shared" si="2"/>
        <v>0.56816412999456178</v>
      </c>
      <c r="E49" s="12">
        <f>'Raw results'!C49</f>
        <v>1.45</v>
      </c>
      <c r="F49" s="9">
        <f>'Raw results'!M49</f>
        <v>8.4476246207432943E-9</v>
      </c>
      <c r="G49" s="5">
        <f>'Raw results'!N49</f>
        <v>2.2321076373191167</v>
      </c>
      <c r="H49" s="4">
        <f t="shared" si="3"/>
        <v>8.3853764230848998E-9</v>
      </c>
    </row>
    <row r="50" spans="1:8">
      <c r="A50" s="6">
        <f>'Raw results'!A50</f>
        <v>7</v>
      </c>
      <c r="B50" s="7">
        <f>'Raw results'!B50</f>
        <v>0.2</v>
      </c>
      <c r="C50" s="13">
        <f t="shared" si="1"/>
        <v>2.2360679774997897E-2</v>
      </c>
      <c r="D50" s="12">
        <f t="shared" si="2"/>
        <v>0.56741877400206209</v>
      </c>
      <c r="E50" s="12">
        <f>'Raw results'!C50</f>
        <v>1.5</v>
      </c>
      <c r="F50" s="9">
        <f>'Raw results'!M50</f>
        <v>1.116627760660145E-8</v>
      </c>
      <c r="G50" s="5">
        <f>'Raw results'!N50</f>
        <v>2.2271754117978664</v>
      </c>
      <c r="H50" s="4">
        <f t="shared" si="3"/>
        <v>1.10947564824329E-8</v>
      </c>
    </row>
    <row r="51" spans="1:8">
      <c r="A51" s="6">
        <f>'Raw results'!A51</f>
        <v>7</v>
      </c>
      <c r="B51" s="7">
        <f>'Raw results'!B51</f>
        <v>0.2</v>
      </c>
      <c r="C51" s="13">
        <f t="shared" si="1"/>
        <v>2.3106035767497826E-2</v>
      </c>
      <c r="D51" s="12">
        <f t="shared" si="2"/>
        <v>0.56667341800956217</v>
      </c>
      <c r="E51" s="12">
        <f>'Raw results'!C51</f>
        <v>1.55</v>
      </c>
      <c r="F51" s="9">
        <f>'Raw results'!M51</f>
        <v>1.5482298125150099E-8</v>
      </c>
      <c r="G51" s="5">
        <f>'Raw results'!N51</f>
        <v>2.2214962620686327</v>
      </c>
      <c r="H51" s="4">
        <f t="shared" si="3"/>
        <v>1.5398253480339376E-8</v>
      </c>
    </row>
    <row r="52" spans="1:8">
      <c r="A52" s="6">
        <f>'Raw results'!A52</f>
        <v>7</v>
      </c>
      <c r="B52" s="7">
        <f>'Raw results'!B52</f>
        <v>0.2</v>
      </c>
      <c r="C52" s="13">
        <f t="shared" si="1"/>
        <v>2.3851391759997759E-2</v>
      </c>
      <c r="D52" s="12">
        <f t="shared" si="2"/>
        <v>0.56592806201706214</v>
      </c>
      <c r="E52" s="12">
        <f>'Raw results'!C52</f>
        <v>1.6</v>
      </c>
      <c r="F52" s="9">
        <f>'Raw results'!M52</f>
        <v>2.2713655236234849E-8</v>
      </c>
      <c r="G52" s="5">
        <f>'Raw results'!N52</f>
        <v>2.2147933606867758</v>
      </c>
      <c r="H52" s="4">
        <f t="shared" si="3"/>
        <v>2.2612977558181128E-8</v>
      </c>
    </row>
    <row r="53" spans="1:8">
      <c r="D53" s="12"/>
      <c r="E53" s="12"/>
      <c r="H53" s="4"/>
    </row>
    <row r="54" spans="1:8">
      <c r="A54" s="6">
        <f>'Raw results'!A54</f>
        <v>7</v>
      </c>
      <c r="B54" s="7">
        <f>'Raw results'!B54</f>
        <v>0.3</v>
      </c>
      <c r="C54" s="13">
        <f t="shared" si="1"/>
        <v>5.9628479399994397E-3</v>
      </c>
      <c r="D54" s="12">
        <f t="shared" si="2"/>
        <v>0.49549552507166816</v>
      </c>
      <c r="E54" s="12">
        <f>'Raw results'!C54</f>
        <v>0.4</v>
      </c>
      <c r="F54" s="9">
        <f>'Raw results'!M54</f>
        <v>3.9438967240354201E-8</v>
      </c>
      <c r="G54" s="5">
        <f>'Raw results'!N54</f>
        <v>2.312001807610256</v>
      </c>
      <c r="H54" s="4">
        <f t="shared" ref="H54:H78" si="4">$F54*(SIN($D54*PI()*$G54/$J$2))^2</f>
        <v>3.9222018139775396E-8</v>
      </c>
    </row>
    <row r="55" spans="1:8">
      <c r="A55" s="6">
        <f>'Raw results'!A55</f>
        <v>7</v>
      </c>
      <c r="B55" s="7">
        <f>'Raw results'!B55</f>
        <v>0.3</v>
      </c>
      <c r="C55" s="13">
        <f t="shared" ref="C55:C106" si="5">0.25*E55/15/SQRT(2.25-1)</f>
        <v>6.7082039324993696E-3</v>
      </c>
      <c r="D55" s="12">
        <f t="shared" ref="D55:D106" si="6">((B55/2)-(1+C55)*SIN(PI()/A55)+C55)/(SIN(PI()/A55)-1)</f>
        <v>0.49475016907916813</v>
      </c>
      <c r="E55" s="12">
        <f>'Raw results'!C55</f>
        <v>0.45</v>
      </c>
      <c r="F55" s="9">
        <f>'Raw results'!M55</f>
        <v>2.7096539675434299E-8</v>
      </c>
      <c r="G55" s="5">
        <f>'Raw results'!N55</f>
        <v>2.3018602527222085</v>
      </c>
      <c r="H55" s="4">
        <f t="shared" si="4"/>
        <v>2.6910111421766702E-8</v>
      </c>
    </row>
    <row r="56" spans="1:8">
      <c r="A56" s="6">
        <f>'Raw results'!A56</f>
        <v>7</v>
      </c>
      <c r="B56" s="7">
        <f>'Raw results'!B56</f>
        <v>0.3</v>
      </c>
      <c r="C56" s="13">
        <f t="shared" si="5"/>
        <v>7.4535599249992987E-3</v>
      </c>
      <c r="D56" s="12">
        <f t="shared" si="6"/>
        <v>0.49400481308666844</v>
      </c>
      <c r="E56" s="12">
        <f>'Raw results'!C56</f>
        <v>0.5</v>
      </c>
      <c r="F56" s="9">
        <f>'Raw results'!M56</f>
        <v>1.9604845425495248E-8</v>
      </c>
      <c r="G56" s="5">
        <f>'Raw results'!N56</f>
        <v>2.2938407631401598</v>
      </c>
      <c r="H56" s="4">
        <f t="shared" si="4"/>
        <v>1.9444859994381754E-8</v>
      </c>
    </row>
    <row r="57" spans="1:8">
      <c r="A57" s="6">
        <f>'Raw results'!A57</f>
        <v>7</v>
      </c>
      <c r="B57" s="7">
        <f>'Raw results'!B57</f>
        <v>0.3</v>
      </c>
      <c r="C57" s="13">
        <f t="shared" si="5"/>
        <v>8.1989159174992287E-3</v>
      </c>
      <c r="D57" s="12">
        <f t="shared" si="6"/>
        <v>0.49325945709416857</v>
      </c>
      <c r="E57" s="12">
        <f>'Raw results'!C57</f>
        <v>0.55000000000000004</v>
      </c>
      <c r="F57" s="9">
        <f>'Raw results'!M57</f>
        <v>1.512501639197835E-8</v>
      </c>
      <c r="G57" s="5">
        <f>'Raw results'!N57</f>
        <v>2.2872396053973851</v>
      </c>
      <c r="H57" s="4">
        <f t="shared" si="4"/>
        <v>1.4983308253480467E-8</v>
      </c>
    </row>
    <row r="58" spans="1:8">
      <c r="A58" s="6">
        <f>'Raw results'!A58</f>
        <v>7</v>
      </c>
      <c r="B58" s="7">
        <f>'Raw results'!B58</f>
        <v>0.3</v>
      </c>
      <c r="C58" s="13">
        <f t="shared" si="5"/>
        <v>8.9442719099991578E-3</v>
      </c>
      <c r="D58" s="12">
        <f t="shared" si="6"/>
        <v>0.49251410110166854</v>
      </c>
      <c r="E58" s="12">
        <f>'Raw results'!C58</f>
        <v>0.6</v>
      </c>
      <c r="F58" s="9">
        <f>'Raw results'!M58</f>
        <v>1.22523578918084E-8</v>
      </c>
      <c r="G58" s="5">
        <f>'Raw results'!N58</f>
        <v>2.2816381392542584</v>
      </c>
      <c r="H58" s="4">
        <f t="shared" si="4"/>
        <v>1.2123389570886047E-8</v>
      </c>
    </row>
    <row r="59" spans="1:8">
      <c r="A59" s="6">
        <f>'Raw results'!A59</f>
        <v>7</v>
      </c>
      <c r="B59" s="7">
        <f>'Raw results'!B59</f>
        <v>0.3</v>
      </c>
      <c r="C59" s="13">
        <f t="shared" si="5"/>
        <v>9.6896279024990886E-3</v>
      </c>
      <c r="D59" s="12">
        <f t="shared" si="6"/>
        <v>0.49176874510916857</v>
      </c>
      <c r="E59" s="12">
        <f>'Raw results'!C59</f>
        <v>0.65</v>
      </c>
      <c r="F59" s="9">
        <f>'Raw results'!M59</f>
        <v>1.0340078555430647E-8</v>
      </c>
      <c r="G59" s="5">
        <f>'Raw results'!N59</f>
        <v>2.2767607093487934</v>
      </c>
      <c r="H59" s="4">
        <f t="shared" si="4"/>
        <v>1.0219646884055379E-8</v>
      </c>
    </row>
    <row r="60" spans="1:8">
      <c r="A60" s="6">
        <f>'Raw results'!A60</f>
        <v>7</v>
      </c>
      <c r="B60" s="7">
        <f>'Raw results'!B60</f>
        <v>0.3</v>
      </c>
      <c r="C60" s="13">
        <f t="shared" si="5"/>
        <v>1.0434983894999018E-2</v>
      </c>
      <c r="D60" s="12">
        <f t="shared" si="6"/>
        <v>0.49102338911666871</v>
      </c>
      <c r="E60" s="12">
        <f>'Raw results'!C60</f>
        <v>0.7</v>
      </c>
      <c r="F60" s="9">
        <f>'Raw results'!M60</f>
        <v>9.0455681793685406E-9</v>
      </c>
      <c r="G60" s="5">
        <f>'Raw results'!N60</f>
        <v>2.2724192515527477</v>
      </c>
      <c r="H60" s="4">
        <f t="shared" si="4"/>
        <v>8.9302843586879839E-9</v>
      </c>
    </row>
    <row r="61" spans="1:8">
      <c r="A61" s="6">
        <f>'Raw results'!A61</f>
        <v>7</v>
      </c>
      <c r="B61" s="7">
        <f>'Raw results'!B61</f>
        <v>0.3</v>
      </c>
      <c r="C61" s="13">
        <f t="shared" si="5"/>
        <v>1.1180339887498949E-2</v>
      </c>
      <c r="D61" s="12">
        <f t="shared" si="6"/>
        <v>0.49027803312416884</v>
      </c>
      <c r="E61" s="12">
        <f>'Raw results'!C61</f>
        <v>0.75</v>
      </c>
      <c r="F61" s="9">
        <f>'Raw results'!M61</f>
        <v>8.1677850790974338E-9</v>
      </c>
      <c r="G61" s="5">
        <f>'Raw results'!N61</f>
        <v>2.2684847989482506</v>
      </c>
      <c r="H61" s="4">
        <f t="shared" si="4"/>
        <v>8.05483828630218E-9</v>
      </c>
    </row>
    <row r="62" spans="1:8">
      <c r="A62" s="6">
        <f>'Raw results'!A62</f>
        <v>7</v>
      </c>
      <c r="B62" s="7">
        <f>'Raw results'!B62</f>
        <v>0.3</v>
      </c>
      <c r="C62" s="13">
        <f t="shared" si="5"/>
        <v>1.1925695879998879E-2</v>
      </c>
      <c r="D62" s="12">
        <f t="shared" si="6"/>
        <v>0.48953267713166876</v>
      </c>
      <c r="E62" s="12">
        <f>'Raw results'!C62</f>
        <v>0.8</v>
      </c>
      <c r="F62" s="9">
        <f>'Raw results'!M62</f>
        <v>7.5853626950879695E-9</v>
      </c>
      <c r="G62" s="5">
        <f>'Raw results'!N62</f>
        <v>2.2648567554476187</v>
      </c>
      <c r="H62" s="4">
        <f t="shared" si="4"/>
        <v>7.4722950039725733E-9</v>
      </c>
    </row>
    <row r="63" spans="1:8">
      <c r="A63" s="6">
        <f>'Raw results'!A63</f>
        <v>7</v>
      </c>
      <c r="B63" s="7">
        <f>'Raw results'!B63</f>
        <v>0.3</v>
      </c>
      <c r="C63" s="13">
        <f t="shared" si="5"/>
        <v>1.2671051872498807E-2</v>
      </c>
      <c r="D63" s="12">
        <f t="shared" si="6"/>
        <v>0.4887873211391689</v>
      </c>
      <c r="E63" s="12">
        <f>'Raw results'!C63</f>
        <v>0.85</v>
      </c>
      <c r="F63" s="9">
        <f>'Raw results'!M63</f>
        <v>7.2249904668160148E-9</v>
      </c>
      <c r="G63" s="5">
        <f>'Raw results'!N63</f>
        <v>2.2614590970880522</v>
      </c>
      <c r="H63" s="4">
        <f t="shared" si="4"/>
        <v>7.1095000613507543E-9</v>
      </c>
    </row>
    <row r="64" spans="1:8">
      <c r="A64" s="6">
        <f>'Raw results'!A64</f>
        <v>7</v>
      </c>
      <c r="B64" s="7">
        <f>'Raw results'!B64</f>
        <v>0.3</v>
      </c>
      <c r="C64" s="13">
        <f t="shared" si="5"/>
        <v>1.3416407864998739E-2</v>
      </c>
      <c r="D64" s="12">
        <f t="shared" si="6"/>
        <v>0.48804196514666892</v>
      </c>
      <c r="E64" s="12">
        <f>'Raw results'!C64</f>
        <v>0.9</v>
      </c>
      <c r="F64" s="9">
        <f>'Raw results'!M64</f>
        <v>7.0424282816767851E-9</v>
      </c>
      <c r="G64" s="5">
        <f>'Raw results'!N64</f>
        <v>2.2582310369399465</v>
      </c>
      <c r="H64" s="4">
        <f t="shared" si="4"/>
        <v>6.9222071103739572E-9</v>
      </c>
    </row>
    <row r="65" spans="1:8">
      <c r="A65" s="6">
        <f>'Raw results'!A65</f>
        <v>7</v>
      </c>
      <c r="B65" s="7">
        <f>'Raw results'!B65</f>
        <v>0.3</v>
      </c>
      <c r="C65" s="13">
        <f t="shared" si="5"/>
        <v>1.4161763857498665E-2</v>
      </c>
      <c r="D65" s="12">
        <f t="shared" si="6"/>
        <v>0.48729660915416889</v>
      </c>
      <c r="E65" s="12">
        <f>'Raw results'!C65</f>
        <v>0.95</v>
      </c>
      <c r="F65" s="9">
        <f>'Raw results'!M65</f>
        <v>7.0126949643006757E-9</v>
      </c>
      <c r="G65" s="5">
        <f>'Raw results'!N65</f>
        <v>2.2551214391856358</v>
      </c>
      <c r="H65" s="4">
        <f t="shared" si="4"/>
        <v>6.8852719147043488E-9</v>
      </c>
    </row>
    <row r="66" spans="1:8">
      <c r="A66" s="6">
        <f>'Raw results'!A66</f>
        <v>7</v>
      </c>
      <c r="B66" s="7">
        <f>'Raw results'!B66</f>
        <v>0.3</v>
      </c>
      <c r="C66" s="13">
        <f t="shared" si="5"/>
        <v>1.4907119849998597E-2</v>
      </c>
      <c r="D66" s="12">
        <f t="shared" si="6"/>
        <v>0.48655125316166903</v>
      </c>
      <c r="E66" s="12">
        <f>'Raw results'!C66</f>
        <v>1</v>
      </c>
      <c r="F66" s="9">
        <f>'Raw results'!M66</f>
        <v>7.1251232013799255E-9</v>
      </c>
      <c r="G66" s="5">
        <f>'Raw results'!N66</f>
        <v>2.2520865137640884</v>
      </c>
      <c r="H66" s="4">
        <f t="shared" si="4"/>
        <v>6.9876893987214423E-9</v>
      </c>
    </row>
    <row r="67" spans="1:8">
      <c r="A67" s="6">
        <f>'Raw results'!A67</f>
        <v>7</v>
      </c>
      <c r="B67" s="7">
        <f>'Raw results'!B67</f>
        <v>0.3</v>
      </c>
      <c r="C67" s="13">
        <f t="shared" si="5"/>
        <v>1.5652475842498528E-2</v>
      </c>
      <c r="D67" s="12">
        <f t="shared" si="6"/>
        <v>0.48580589716916917</v>
      </c>
      <c r="E67" s="12">
        <f>'Raw results'!C67</f>
        <v>1.05</v>
      </c>
      <c r="F67" s="9">
        <f>'Raw results'!M67</f>
        <v>7.3809266792839248E-9</v>
      </c>
      <c r="G67" s="5">
        <f>'Raw results'!N67</f>
        <v>2.24908775967898</v>
      </c>
      <c r="H67" s="4">
        <f t="shared" si="4"/>
        <v>7.2301236379924491E-9</v>
      </c>
    </row>
    <row r="68" spans="1:8">
      <c r="A68" s="6">
        <f>'Raw results'!A68</f>
        <v>7</v>
      </c>
      <c r="B68" s="7">
        <f>'Raw results'!B68</f>
        <v>0.3</v>
      </c>
      <c r="C68" s="13">
        <f t="shared" si="5"/>
        <v>1.6397831834998457E-2</v>
      </c>
      <c r="D68" s="12">
        <f t="shared" si="6"/>
        <v>0.4850605411766693</v>
      </c>
      <c r="E68" s="12">
        <f>'Raw results'!C68</f>
        <v>1.1000000000000001</v>
      </c>
      <c r="F68" s="9">
        <f>'Raw results'!M68</f>
        <v>7.7923086495705753E-9</v>
      </c>
      <c r="G68" s="5">
        <f>'Raw results'!N68</f>
        <v>2.2460864847222437</v>
      </c>
      <c r="H68" s="4">
        <f t="shared" si="4"/>
        <v>7.6239540258946934E-9</v>
      </c>
    </row>
    <row r="69" spans="1:8">
      <c r="A69" s="6">
        <f>'Raw results'!A69</f>
        <v>7</v>
      </c>
      <c r="B69" s="7">
        <f>'Raw results'!B69</f>
        <v>0.3</v>
      </c>
      <c r="C69" s="13">
        <f t="shared" si="5"/>
        <v>1.7143187827498386E-2</v>
      </c>
      <c r="D69" s="12">
        <f t="shared" si="6"/>
        <v>0.48431518518416911</v>
      </c>
      <c r="E69" s="12">
        <f>'Raw results'!C69</f>
        <v>1.1499999999999999</v>
      </c>
      <c r="F69" s="9">
        <f>'Raw results'!M69</f>
        <v>8.3844551914658456E-9</v>
      </c>
      <c r="G69" s="5">
        <f>'Raw results'!N69</f>
        <v>2.2430446856135666</v>
      </c>
      <c r="H69" s="4">
        <f t="shared" si="4"/>
        <v>8.1931474202393493E-9</v>
      </c>
    </row>
    <row r="70" spans="1:8">
      <c r="A70" s="6">
        <f>'Raw results'!A70</f>
        <v>7</v>
      </c>
      <c r="B70" s="7">
        <f>'Raw results'!B70</f>
        <v>0.3</v>
      </c>
      <c r="C70" s="13">
        <f t="shared" si="5"/>
        <v>1.7888543819998316E-2</v>
      </c>
      <c r="D70" s="12">
        <f t="shared" si="6"/>
        <v>0.48356982919166924</v>
      </c>
      <c r="E70" s="12">
        <f>'Raw results'!C70</f>
        <v>1.2</v>
      </c>
      <c r="F70" s="9">
        <f>'Raw results'!M70</f>
        <v>9.1990678347866144E-9</v>
      </c>
      <c r="G70" s="5">
        <f>'Raw results'!N70</f>
        <v>2.2399222563722798</v>
      </c>
      <c r="H70" s="4">
        <f t="shared" si="4"/>
        <v>8.9776025592705863E-9</v>
      </c>
    </row>
    <row r="71" spans="1:8">
      <c r="A71" s="6">
        <f>'Raw results'!A71</f>
        <v>7</v>
      </c>
      <c r="B71" s="7">
        <f>'Raw results'!B71</f>
        <v>0.3</v>
      </c>
      <c r="C71" s="13">
        <f t="shared" si="5"/>
        <v>1.8633899812498245E-2</v>
      </c>
      <c r="D71" s="12">
        <f t="shared" si="6"/>
        <v>0.48282447319916938</v>
      </c>
      <c r="E71" s="12">
        <f>'Raw results'!C71</f>
        <v>1.25</v>
      </c>
      <c r="F71" s="9">
        <f>'Raw results'!M71</f>
        <v>1.0301171762418501E-8</v>
      </c>
      <c r="G71" s="5">
        <f>'Raw results'!N71</f>
        <v>2.2366744930752542</v>
      </c>
      <c r="H71" s="4">
        <f t="shared" si="4"/>
        <v>1.0039641620462179E-8</v>
      </c>
    </row>
    <row r="72" spans="1:8">
      <c r="A72" s="6">
        <f>'Raw results'!A72</f>
        <v>7</v>
      </c>
      <c r="B72" s="7">
        <f>'Raw results'!B72</f>
        <v>0.3</v>
      </c>
      <c r="C72" s="13">
        <f t="shared" si="5"/>
        <v>1.9379255804998177E-2</v>
      </c>
      <c r="D72" s="12">
        <f t="shared" si="6"/>
        <v>0.48207911720666952</v>
      </c>
      <c r="E72" s="12">
        <f>'Raw results'!C72</f>
        <v>1.3</v>
      </c>
      <c r="F72" s="9">
        <f>'Raw results'!M72</f>
        <v>1.17914265662695E-8</v>
      </c>
      <c r="G72" s="5">
        <f>'Raw results'!N72</f>
        <v>2.2332486548935733</v>
      </c>
      <c r="H72" s="4">
        <f t="shared" si="4"/>
        <v>1.1475768474500702E-8</v>
      </c>
    </row>
    <row r="73" spans="1:8">
      <c r="A73" s="6">
        <f>'Raw results'!A73</f>
        <v>7</v>
      </c>
      <c r="B73" s="7">
        <f>'Raw results'!B73</f>
        <v>0.3</v>
      </c>
      <c r="C73" s="13">
        <f t="shared" si="5"/>
        <v>2.012461179749811E-2</v>
      </c>
      <c r="D73" s="12">
        <f t="shared" si="6"/>
        <v>0.48133376121416938</v>
      </c>
      <c r="E73" s="12">
        <f>'Raw results'!C73</f>
        <v>1.35</v>
      </c>
      <c r="F73" s="9">
        <f>'Raw results'!M73</f>
        <v>1.38247443702496E-8</v>
      </c>
      <c r="G73" s="5">
        <f>'Raw results'!N73</f>
        <v>2.2295855106402254</v>
      </c>
      <c r="H73" s="4">
        <f t="shared" si="4"/>
        <v>1.3434407320743559E-8</v>
      </c>
    </row>
    <row r="74" spans="1:8">
      <c r="A74" s="6">
        <f>'Raw results'!A74</f>
        <v>7</v>
      </c>
      <c r="B74" s="7">
        <f>'Raw results'!B74</f>
        <v>0.3</v>
      </c>
      <c r="C74" s="13">
        <f t="shared" si="5"/>
        <v>2.0869967789998035E-2</v>
      </c>
      <c r="D74" s="12">
        <f t="shared" si="6"/>
        <v>0.48058840522166951</v>
      </c>
      <c r="E74" s="12">
        <f>'Raw results'!C74</f>
        <v>1.4</v>
      </c>
      <c r="F74" s="9">
        <f>'Raw results'!M74</f>
        <v>1.6649731793299851E-8</v>
      </c>
      <c r="G74" s="5">
        <f>'Raw results'!N74</f>
        <v>2.2256063333781069</v>
      </c>
      <c r="H74" s="4">
        <f t="shared" si="4"/>
        <v>1.615353560892659E-8</v>
      </c>
    </row>
    <row r="75" spans="1:8">
      <c r="A75" s="6">
        <f>'Raw results'!A75</f>
        <v>7</v>
      </c>
      <c r="B75" s="7">
        <f>'Raw results'!B75</f>
        <v>0.3</v>
      </c>
      <c r="C75" s="13">
        <f t="shared" si="5"/>
        <v>2.1615323782497965E-2</v>
      </c>
      <c r="D75" s="12">
        <f t="shared" si="6"/>
        <v>0.47984304922916965</v>
      </c>
      <c r="E75" s="12">
        <f>'Raw results'!C75</f>
        <v>1.45</v>
      </c>
      <c r="F75" s="9">
        <f>'Raw results'!M75</f>
        <v>2.0675939138207401E-8</v>
      </c>
      <c r="G75" s="5">
        <f>'Raw results'!N75</f>
        <v>2.2212103342850971</v>
      </c>
      <c r="H75" s="4">
        <f t="shared" si="4"/>
        <v>2.0024668794116561E-8</v>
      </c>
    </row>
    <row r="76" spans="1:8">
      <c r="A76" s="6">
        <f>'Raw results'!A76</f>
        <v>7</v>
      </c>
      <c r="B76" s="7">
        <f>'Raw results'!B76</f>
        <v>0.3</v>
      </c>
      <c r="C76" s="13">
        <f t="shared" si="5"/>
        <v>2.2360679774997897E-2</v>
      </c>
      <c r="D76" s="12">
        <f t="shared" si="6"/>
        <v>0.47909769323666979</v>
      </c>
      <c r="E76" s="12">
        <f>'Raw results'!C76</f>
        <v>1.5</v>
      </c>
      <c r="F76" s="9">
        <f>'Raw results'!M76</f>
        <v>2.660832606403275E-8</v>
      </c>
      <c r="G76" s="5">
        <f>'Raw results'!N76</f>
        <v>2.2162623095006122</v>
      </c>
      <c r="H76" s="4">
        <f t="shared" si="4"/>
        <v>2.5720614634810237E-8</v>
      </c>
    </row>
    <row r="77" spans="1:8">
      <c r="A77" s="6">
        <f>'Raw results'!A77</f>
        <v>7</v>
      </c>
      <c r="B77" s="7">
        <f>'Raw results'!B77</f>
        <v>0.3</v>
      </c>
      <c r="C77" s="13">
        <f t="shared" si="5"/>
        <v>2.3106035767497826E-2</v>
      </c>
      <c r="D77" s="12">
        <f t="shared" si="6"/>
        <v>0.47835233724416992</v>
      </c>
      <c r="E77" s="12">
        <f>'Raw results'!C77</f>
        <v>1.55</v>
      </c>
      <c r="F77" s="9">
        <f>'Raw results'!M77</f>
        <v>3.5727395106034248E-8</v>
      </c>
      <c r="G77" s="5">
        <f>'Raw results'!N77</f>
        <v>2.2105731032147462</v>
      </c>
      <c r="H77" s="4">
        <f t="shared" si="4"/>
        <v>3.4461053727964553E-8</v>
      </c>
    </row>
    <row r="78" spans="1:8">
      <c r="A78" s="6">
        <f>'Raw results'!A78</f>
        <v>7</v>
      </c>
      <c r="B78" s="7">
        <f>'Raw results'!B78</f>
        <v>0.3</v>
      </c>
      <c r="C78" s="13">
        <f t="shared" si="5"/>
        <v>2.3851391759997759E-2</v>
      </c>
      <c r="D78" s="12">
        <f t="shared" si="6"/>
        <v>0.47760698125167006</v>
      </c>
      <c r="E78" s="12">
        <f>'Raw results'!C78</f>
        <v>1.6</v>
      </c>
      <c r="F78" s="9">
        <f>'Raw results'!M78</f>
        <v>5.0511180898454795E-8</v>
      </c>
      <c r="G78" s="5">
        <f>'Raw results'!N78</f>
        <v>2.2038692039937122</v>
      </c>
      <c r="H78" s="4">
        <f t="shared" si="4"/>
        <v>4.8600618108333294E-8</v>
      </c>
    </row>
    <row r="79" spans="1:8">
      <c r="D79" s="12"/>
      <c r="E79" s="12"/>
      <c r="H79" s="4"/>
    </row>
    <row r="80" spans="1:8">
      <c r="A80" s="6">
        <f>'Raw results'!A80</f>
        <v>9</v>
      </c>
      <c r="B80" s="7">
        <f>'Raw results'!B80</f>
        <v>0.1</v>
      </c>
      <c r="C80" s="13">
        <f t="shared" si="5"/>
        <v>5.9628479399994397E-3</v>
      </c>
      <c r="D80" s="12">
        <f t="shared" si="6"/>
        <v>0.43785034841170095</v>
      </c>
      <c r="E80" s="12">
        <f>'Raw results'!C80</f>
        <v>0.4</v>
      </c>
      <c r="F80" s="9">
        <f>'Raw results'!M80</f>
        <v>3.1637327763696845E-8</v>
      </c>
      <c r="G80" s="5">
        <f>'Raw results'!N80</f>
        <v>2.3642322747362208</v>
      </c>
      <c r="H80" s="4">
        <f t="shared" ref="H80:H104" si="7">$F80*(SIN($D80*PI()*$G80/$J$2))^2</f>
        <v>3.0151203309490869E-8</v>
      </c>
    </row>
    <row r="81" spans="1:8">
      <c r="A81" s="6">
        <f>'Raw results'!A81</f>
        <v>9</v>
      </c>
      <c r="B81" s="7">
        <f>'Raw results'!B81</f>
        <v>0.1</v>
      </c>
      <c r="C81" s="13">
        <f t="shared" si="5"/>
        <v>6.7082039324993696E-3</v>
      </c>
      <c r="D81" s="12">
        <f t="shared" si="6"/>
        <v>0.43710499241920098</v>
      </c>
      <c r="E81" s="12">
        <f>'Raw results'!C81</f>
        <v>0.45</v>
      </c>
      <c r="F81" s="9">
        <f>'Raw results'!M81</f>
        <v>1.7395150808909347E-8</v>
      </c>
      <c r="G81" s="5">
        <f>'Raw results'!N81</f>
        <v>2.3529437302489589</v>
      </c>
      <c r="H81" s="4">
        <f t="shared" si="7"/>
        <v>1.6512437406298805E-8</v>
      </c>
    </row>
    <row r="82" spans="1:8">
      <c r="A82" s="6">
        <f>'Raw results'!A82</f>
        <v>9</v>
      </c>
      <c r="B82" s="7">
        <f>'Raw results'!B82</f>
        <v>0.1</v>
      </c>
      <c r="C82" s="13">
        <f t="shared" si="5"/>
        <v>7.4535599249992987E-3</v>
      </c>
      <c r="D82" s="12">
        <f t="shared" si="6"/>
        <v>0.43635963642670123</v>
      </c>
      <c r="E82" s="12">
        <f>'Raw results'!C82</f>
        <v>0.5</v>
      </c>
      <c r="F82" s="9">
        <f>'Raw results'!M82</f>
        <v>1.0762519550970749E-8</v>
      </c>
      <c r="G82" s="5">
        <f>'Raw results'!N82</f>
        <v>2.3436797606242976</v>
      </c>
      <c r="H82" s="4">
        <f t="shared" si="7"/>
        <v>1.0180052787675409E-8</v>
      </c>
    </row>
    <row r="83" spans="1:8">
      <c r="A83" s="6">
        <f>'Raw results'!A83</f>
        <v>9</v>
      </c>
      <c r="B83" s="7">
        <f>'Raw results'!B83</f>
        <v>0.1</v>
      </c>
      <c r="C83" s="13">
        <f t="shared" si="5"/>
        <v>8.1989159174992287E-3</v>
      </c>
      <c r="D83" s="12">
        <f t="shared" si="6"/>
        <v>0.43561428043420131</v>
      </c>
      <c r="E83" s="12">
        <f>'Raw results'!C83</f>
        <v>0.55000000000000004</v>
      </c>
      <c r="F83" s="9">
        <f>'Raw results'!M83</f>
        <v>8.4016622911250448E-9</v>
      </c>
      <c r="G83" s="5">
        <f>'Raw results'!N83</f>
        <v>2.3368988024720436</v>
      </c>
      <c r="H83" s="4">
        <f t="shared" si="7"/>
        <v>7.9233362690791472E-9</v>
      </c>
    </row>
    <row r="84" spans="1:8">
      <c r="A84" s="6">
        <f>'Raw results'!A84</f>
        <v>9</v>
      </c>
      <c r="B84" s="7">
        <f>'Raw results'!B84</f>
        <v>0.1</v>
      </c>
      <c r="C84" s="13">
        <f t="shared" si="5"/>
        <v>8.9442719099991578E-3</v>
      </c>
      <c r="D84" s="12">
        <f t="shared" si="6"/>
        <v>0.43486892444170133</v>
      </c>
      <c r="E84" s="12">
        <f>'Raw results'!C84</f>
        <v>0.6</v>
      </c>
      <c r="F84" s="9">
        <f>'Raw results'!M84</f>
        <v>7.2084569968606304E-9</v>
      </c>
      <c r="G84" s="5">
        <f>'Raw results'!N84</f>
        <v>2.3310692816879373</v>
      </c>
      <c r="H84" s="4">
        <f t="shared" si="7"/>
        <v>6.7791993041201458E-9</v>
      </c>
    </row>
    <row r="85" spans="1:8">
      <c r="A85" s="6">
        <f>'Raw results'!A85</f>
        <v>9</v>
      </c>
      <c r="B85" s="7">
        <f>'Raw results'!B85</f>
        <v>0.1</v>
      </c>
      <c r="C85" s="13">
        <f t="shared" si="5"/>
        <v>9.6896279024990886E-3</v>
      </c>
      <c r="D85" s="12">
        <f t="shared" si="6"/>
        <v>0.43412356844920136</v>
      </c>
      <c r="E85" s="12">
        <f>'Raw results'!C85</f>
        <v>0.65</v>
      </c>
      <c r="F85" s="9">
        <f>'Raw results'!M85</f>
        <v>5.3139018110885296E-9</v>
      </c>
      <c r="G85" s="5">
        <f>'Raw results'!N85</f>
        <v>2.3258546408899079</v>
      </c>
      <c r="H85" s="4">
        <f t="shared" si="7"/>
        <v>4.9841890431461932E-9</v>
      </c>
    </row>
    <row r="86" spans="1:8">
      <c r="A86" s="6">
        <f>'Raw results'!A86</f>
        <v>9</v>
      </c>
      <c r="B86" s="7">
        <f>'Raw results'!B86</f>
        <v>0.1</v>
      </c>
      <c r="C86" s="13">
        <f t="shared" si="5"/>
        <v>1.0434983894999018E-2</v>
      </c>
      <c r="D86" s="12">
        <f t="shared" si="6"/>
        <v>0.43337821245670138</v>
      </c>
      <c r="E86" s="12">
        <f>'Raw results'!C86</f>
        <v>0.7</v>
      </c>
      <c r="F86" s="9">
        <f>'Raw results'!M86</f>
        <v>4.3959236185039589E-9</v>
      </c>
      <c r="G86" s="5">
        <f>'Raw results'!N86</f>
        <v>2.3213465189795177</v>
      </c>
      <c r="H86" s="4">
        <f t="shared" si="7"/>
        <v>4.1128630150699754E-9</v>
      </c>
    </row>
    <row r="87" spans="1:8">
      <c r="A87" s="6">
        <f>'Raw results'!A87</f>
        <v>9</v>
      </c>
      <c r="B87" s="7">
        <f>'Raw results'!B87</f>
        <v>0.1</v>
      </c>
      <c r="C87" s="13">
        <f t="shared" si="5"/>
        <v>1.1180339887498949E-2</v>
      </c>
      <c r="D87" s="12">
        <f t="shared" si="6"/>
        <v>0.43263285646420152</v>
      </c>
      <c r="E87" s="12">
        <f>'Raw results'!C87</f>
        <v>0.75</v>
      </c>
      <c r="F87" s="9">
        <f>'Raw results'!M87</f>
        <v>3.7583220362433401E-9</v>
      </c>
      <c r="G87" s="5">
        <f>'Raw results'!N87</f>
        <v>2.3172890196325753</v>
      </c>
      <c r="H87" s="4">
        <f t="shared" si="7"/>
        <v>3.5078487895394364E-9</v>
      </c>
    </row>
    <row r="88" spans="1:8">
      <c r="A88" s="6">
        <f>'Raw results'!A88</f>
        <v>9</v>
      </c>
      <c r="B88" s="7">
        <f>'Raw results'!B88</f>
        <v>0.1</v>
      </c>
      <c r="C88" s="13">
        <f t="shared" si="5"/>
        <v>1.1925695879998879E-2</v>
      </c>
      <c r="D88" s="12">
        <f t="shared" si="6"/>
        <v>0.4318875004717016</v>
      </c>
      <c r="E88" s="12">
        <f>'Raw results'!C88</f>
        <v>0.8</v>
      </c>
      <c r="F88" s="9">
        <f>'Raw results'!M88</f>
        <v>3.3119170426178744E-9</v>
      </c>
      <c r="G88" s="5">
        <f>'Raw results'!N88</f>
        <v>2.3135670462269959</v>
      </c>
      <c r="H88" s="4">
        <f t="shared" si="7"/>
        <v>3.0839433007005763E-9</v>
      </c>
    </row>
    <row r="89" spans="1:8">
      <c r="A89" s="6">
        <f>'Raw results'!A89</f>
        <v>9</v>
      </c>
      <c r="B89" s="7">
        <f>'Raw results'!B89</f>
        <v>0.1</v>
      </c>
      <c r="C89" s="13">
        <f t="shared" si="5"/>
        <v>1.2671051872498807E-2</v>
      </c>
      <c r="D89" s="12">
        <f t="shared" si="6"/>
        <v>0.43114214447920168</v>
      </c>
      <c r="E89" s="12">
        <f>'Raw results'!C89</f>
        <v>0.85</v>
      </c>
      <c r="F89" s="9">
        <f>'Raw results'!M89</f>
        <v>2.9978585017431398E-9</v>
      </c>
      <c r="G89" s="5">
        <f>'Raw results'!N89</f>
        <v>2.3100975330450453</v>
      </c>
      <c r="H89" s="4">
        <f t="shared" si="7"/>
        <v>2.7850712707531391E-9</v>
      </c>
    </row>
    <row r="90" spans="1:8">
      <c r="A90" s="6">
        <f>'Raw results'!A90</f>
        <v>9</v>
      </c>
      <c r="B90" s="7">
        <f>'Raw results'!B90</f>
        <v>0.1</v>
      </c>
      <c r="C90" s="13">
        <f t="shared" si="5"/>
        <v>1.3416407864998739E-2</v>
      </c>
      <c r="D90" s="12">
        <f t="shared" si="6"/>
        <v>0.43039678848670165</v>
      </c>
      <c r="E90" s="12">
        <f>'Raw results'!C90</f>
        <v>0.9</v>
      </c>
      <c r="F90" s="9">
        <f>'Raw results'!M90</f>
        <v>2.7883892589029552E-9</v>
      </c>
      <c r="G90" s="5">
        <f>'Raw results'!N90</f>
        <v>2.3068151410743925</v>
      </c>
      <c r="H90" s="4">
        <f t="shared" si="7"/>
        <v>2.5845658543001487E-9</v>
      </c>
    </row>
    <row r="91" spans="1:8">
      <c r="A91" s="6">
        <f>'Raw results'!A91</f>
        <v>9</v>
      </c>
      <c r="B91" s="7">
        <f>'Raw results'!B91</f>
        <v>0.1</v>
      </c>
      <c r="C91" s="13">
        <f t="shared" si="5"/>
        <v>1.4161763857498665E-2</v>
      </c>
      <c r="D91" s="12">
        <f t="shared" si="6"/>
        <v>0.42965143249420173</v>
      </c>
      <c r="E91" s="12">
        <f>'Raw results'!C91</f>
        <v>0.95</v>
      </c>
      <c r="F91" s="9">
        <f>'Raw results'!M91</f>
        <v>2.66051500050341E-9</v>
      </c>
      <c r="G91" s="5">
        <f>'Raw results'!N91</f>
        <v>2.3036651185766086</v>
      </c>
      <c r="H91" s="4">
        <f t="shared" si="7"/>
        <v>2.4604424234116165E-9</v>
      </c>
    </row>
    <row r="92" spans="1:8">
      <c r="A92" s="6">
        <f>'Raw results'!A92</f>
        <v>9</v>
      </c>
      <c r="B92" s="7">
        <f>'Raw results'!B92</f>
        <v>0.1</v>
      </c>
      <c r="C92" s="13">
        <f t="shared" si="5"/>
        <v>1.4907119849998597E-2</v>
      </c>
      <c r="D92" s="12">
        <f t="shared" si="6"/>
        <v>0.42890607650170187</v>
      </c>
      <c r="E92" s="12">
        <f>'Raw results'!C92</f>
        <v>1</v>
      </c>
      <c r="F92" s="9">
        <f>'Raw results'!M92</f>
        <v>2.6032169431243696E-9</v>
      </c>
      <c r="G92" s="5">
        <f>'Raw results'!N92</f>
        <v>2.3006014221664919</v>
      </c>
      <c r="H92" s="4">
        <f t="shared" si="7"/>
        <v>2.4019818413298202E-9</v>
      </c>
    </row>
    <row r="93" spans="1:8">
      <c r="A93" s="6">
        <f>'Raw results'!A93</f>
        <v>9</v>
      </c>
      <c r="B93" s="7">
        <f>'Raw results'!B93</f>
        <v>0.1</v>
      </c>
      <c r="C93" s="13">
        <f t="shared" si="5"/>
        <v>1.5652475842498528E-2</v>
      </c>
      <c r="D93" s="12">
        <f t="shared" si="6"/>
        <v>0.42816072050920195</v>
      </c>
      <c r="E93" s="12">
        <f>'Raw results'!C93</f>
        <v>1.05</v>
      </c>
      <c r="F93" s="9">
        <f>'Raw results'!M93</f>
        <v>2.6114415030127397E-9</v>
      </c>
      <c r="G93" s="5">
        <f>'Raw results'!N93</f>
        <v>2.2975842900442949</v>
      </c>
      <c r="H93" s="4">
        <f t="shared" si="7"/>
        <v>2.4040579353610826E-9</v>
      </c>
    </row>
    <row r="94" spans="1:8">
      <c r="A94" s="6">
        <f>'Raw results'!A94</f>
        <v>9</v>
      </c>
      <c r="B94" s="7">
        <f>'Raw results'!B94</f>
        <v>0.1</v>
      </c>
      <c r="C94" s="13">
        <f t="shared" si="5"/>
        <v>1.6397831834998457E-2</v>
      </c>
      <c r="D94" s="12">
        <f t="shared" si="6"/>
        <v>0.42741536451670198</v>
      </c>
      <c r="E94" s="12">
        <f>'Raw results'!C94</f>
        <v>1.1000000000000001</v>
      </c>
      <c r="F94" s="9">
        <f>'Raw results'!M94</f>
        <v>2.6858597790143398E-9</v>
      </c>
      <c r="G94" s="5">
        <f>'Raw results'!N94</f>
        <v>2.2945741129511124</v>
      </c>
      <c r="H94" s="4">
        <f t="shared" si="7"/>
        <v>2.4668412573855186E-9</v>
      </c>
    </row>
    <row r="95" spans="1:8">
      <c r="A95" s="6">
        <f>'Raw results'!A95</f>
        <v>9</v>
      </c>
      <c r="B95" s="7">
        <f>'Raw results'!B95</f>
        <v>0.1</v>
      </c>
      <c r="C95" s="13">
        <f t="shared" si="5"/>
        <v>1.7143187827498386E-2</v>
      </c>
      <c r="D95" s="12">
        <f t="shared" si="6"/>
        <v>0.42667000852420195</v>
      </c>
      <c r="E95" s="12">
        <f>'Raw results'!C95</f>
        <v>1.1499999999999999</v>
      </c>
      <c r="F95" s="9">
        <f>'Raw results'!M95</f>
        <v>2.8330180262595851E-9</v>
      </c>
      <c r="G95" s="5">
        <f>'Raw results'!N95</f>
        <v>2.2915326122261455</v>
      </c>
      <c r="H95" s="4">
        <f t="shared" si="7"/>
        <v>2.5958696690076186E-9</v>
      </c>
    </row>
    <row r="96" spans="1:8">
      <c r="A96" s="6">
        <f>'Raw results'!A96</f>
        <v>9</v>
      </c>
      <c r="B96" s="7">
        <f>'Raw results'!B96</f>
        <v>0.1</v>
      </c>
      <c r="C96" s="13">
        <f t="shared" si="5"/>
        <v>1.7888543819998316E-2</v>
      </c>
      <c r="D96" s="12">
        <f t="shared" si="6"/>
        <v>0.42592465253170214</v>
      </c>
      <c r="E96" s="12">
        <f>'Raw results'!C96</f>
        <v>1.2</v>
      </c>
      <c r="F96" s="9">
        <f>'Raw results'!M96</f>
        <v>3.06675388321314E-9</v>
      </c>
      <c r="G96" s="5">
        <f>'Raw results'!N96</f>
        <v>2.2884198471991808</v>
      </c>
      <c r="H96" s="4">
        <f t="shared" si="7"/>
        <v>2.8032674193465224E-9</v>
      </c>
    </row>
    <row r="97" spans="1:8">
      <c r="A97" s="6">
        <f>'Raw results'!A97</f>
        <v>9</v>
      </c>
      <c r="B97" s="7">
        <f>'Raw results'!B97</f>
        <v>0.1</v>
      </c>
      <c r="C97" s="13">
        <f t="shared" si="5"/>
        <v>1.8633899812498245E-2</v>
      </c>
      <c r="D97" s="12">
        <f t="shared" si="6"/>
        <v>0.42517929653920217</v>
      </c>
      <c r="E97" s="12">
        <f>'Raw results'!C97</f>
        <v>1.25</v>
      </c>
      <c r="F97" s="9">
        <f>'Raw results'!M97</f>
        <v>3.4105823769636998E-9</v>
      </c>
      <c r="G97" s="5">
        <f>'Raw results'!N97</f>
        <v>2.2851918331839021</v>
      </c>
      <c r="H97" s="4">
        <f t="shared" si="7"/>
        <v>3.1098227085038005E-9</v>
      </c>
    </row>
    <row r="98" spans="1:8">
      <c r="A98" s="6">
        <f>'Raw results'!A98</f>
        <v>9</v>
      </c>
      <c r="B98" s="7">
        <f>'Raw results'!B98</f>
        <v>0.1</v>
      </c>
      <c r="C98" s="13">
        <f t="shared" si="5"/>
        <v>1.9379255804998177E-2</v>
      </c>
      <c r="D98" s="12">
        <f t="shared" si="6"/>
        <v>0.42443394054670225</v>
      </c>
      <c r="E98" s="12">
        <f>'Raw results'!C98</f>
        <v>1.3</v>
      </c>
      <c r="F98" s="9">
        <f>'Raw results'!M98</f>
        <v>3.9026710647169994E-9</v>
      </c>
      <c r="G98" s="5">
        <f>'Raw results'!N98</f>
        <v>2.2817972697411886</v>
      </c>
      <c r="H98" s="4">
        <f t="shared" si="7"/>
        <v>3.5493721121402792E-9</v>
      </c>
    </row>
    <row r="99" spans="1:8">
      <c r="A99" s="6">
        <f>'Raw results'!A99</f>
        <v>9</v>
      </c>
      <c r="B99" s="7">
        <f>'Raw results'!B99</f>
        <v>0.1</v>
      </c>
      <c r="C99" s="13">
        <f t="shared" si="5"/>
        <v>2.012461179749811E-2</v>
      </c>
      <c r="D99" s="12">
        <f t="shared" si="6"/>
        <v>0.42368858455420233</v>
      </c>
      <c r="E99" s="12">
        <f>'Raw results'!C99</f>
        <v>1.35</v>
      </c>
      <c r="F99" s="9">
        <f>'Raw results'!M99</f>
        <v>4.6038950735959944E-9</v>
      </c>
      <c r="G99" s="5">
        <f>'Raw results'!N99</f>
        <v>2.2781786832887025</v>
      </c>
      <c r="H99" s="4">
        <f t="shared" si="7"/>
        <v>4.1758871305689989E-9</v>
      </c>
    </row>
    <row r="100" spans="1:8">
      <c r="A100" s="6">
        <f>'Raw results'!A100</f>
        <v>9</v>
      </c>
      <c r="B100" s="7">
        <f>'Raw results'!B100</f>
        <v>0.1</v>
      </c>
      <c r="C100" s="13">
        <f t="shared" si="5"/>
        <v>2.0869967789998035E-2</v>
      </c>
      <c r="D100" s="12">
        <f t="shared" si="6"/>
        <v>0.4229432285617023</v>
      </c>
      <c r="E100" s="12">
        <f>'Raw results'!C100</f>
        <v>1.4</v>
      </c>
      <c r="F100" s="9">
        <f>'Raw results'!M100</f>
        <v>5.6140595055728901E-9</v>
      </c>
      <c r="G100" s="5">
        <f>'Raw results'!N100</f>
        <v>2.2742606751503973</v>
      </c>
      <c r="H100" s="4">
        <f t="shared" si="7"/>
        <v>5.0777615957221363E-9</v>
      </c>
    </row>
    <row r="101" spans="1:8">
      <c r="A101" s="6">
        <f>'Raw results'!A101</f>
        <v>9</v>
      </c>
      <c r="B101" s="7">
        <f>'Raw results'!B101</f>
        <v>0.1</v>
      </c>
      <c r="C101" s="13">
        <f t="shared" si="5"/>
        <v>2.1615323782497965E-2</v>
      </c>
      <c r="D101" s="12">
        <f t="shared" si="6"/>
        <v>0.42219787256920244</v>
      </c>
      <c r="E101" s="12">
        <f>'Raw results'!C101</f>
        <v>1.45</v>
      </c>
      <c r="F101" s="9">
        <f>'Raw results'!M101</f>
        <v>7.1012930676268699E-9</v>
      </c>
      <c r="G101" s="5">
        <f>'Raw results'!N101</f>
        <v>2.2699469854305558</v>
      </c>
      <c r="H101" s="4">
        <f t="shared" si="7"/>
        <v>6.403624877796886E-9</v>
      </c>
    </row>
    <row r="102" spans="1:8">
      <c r="A102" s="6">
        <f>'Raw results'!A102</f>
        <v>9</v>
      </c>
      <c r="B102" s="7">
        <f>'Raw results'!B102</f>
        <v>0.1</v>
      </c>
      <c r="C102" s="13">
        <f t="shared" si="5"/>
        <v>2.2360679774997897E-2</v>
      </c>
      <c r="D102" s="12">
        <f t="shared" si="6"/>
        <v>0.42145251657670257</v>
      </c>
      <c r="E102" s="12">
        <f>'Raw results'!C102</f>
        <v>1.5</v>
      </c>
      <c r="F102" s="9">
        <f>'Raw results'!M102</f>
        <v>9.3609508827141333E-9</v>
      </c>
      <c r="G102" s="5">
        <f>'Raw results'!N102</f>
        <v>2.2651092800594257</v>
      </c>
      <c r="H102" s="4">
        <f t="shared" si="7"/>
        <v>8.4139447071507504E-9</v>
      </c>
    </row>
    <row r="103" spans="1:8">
      <c r="A103" s="6">
        <f>'Raw results'!A103</f>
        <v>9</v>
      </c>
      <c r="B103" s="7">
        <f>'Raw results'!B103</f>
        <v>0.1</v>
      </c>
      <c r="C103" s="13">
        <f t="shared" si="5"/>
        <v>2.3106035767497826E-2</v>
      </c>
      <c r="D103" s="12">
        <f t="shared" si="6"/>
        <v>0.42070716058420266</v>
      </c>
      <c r="E103" s="12">
        <f>'Raw results'!C103</f>
        <v>1.55</v>
      </c>
      <c r="F103" s="9">
        <f>'Raw results'!M103</f>
        <v>1.2940129041699799E-8</v>
      </c>
      <c r="G103" s="5">
        <f>'Raw results'!N103</f>
        <v>2.2595691168707441</v>
      </c>
      <c r="H103" s="4">
        <f t="shared" si="7"/>
        <v>1.1589774298460682E-8</v>
      </c>
    </row>
    <row r="104" spans="1:8">
      <c r="A104" s="6">
        <f>'Raw results'!A104</f>
        <v>9</v>
      </c>
      <c r="B104" s="7">
        <f>'Raw results'!B104</f>
        <v>0.1</v>
      </c>
      <c r="C104" s="13">
        <f t="shared" si="5"/>
        <v>2.3851391759997759E-2</v>
      </c>
      <c r="D104" s="12">
        <f t="shared" si="6"/>
        <v>0.41996180459170279</v>
      </c>
      <c r="E104" s="12">
        <f>'Raw results'!C104</f>
        <v>1.6</v>
      </c>
      <c r="F104" s="9">
        <f>'Raw results'!M104</f>
        <v>1.89203068898054E-8</v>
      </c>
      <c r="G104" s="5">
        <f>'Raw results'!N104</f>
        <v>2.2530685581079375</v>
      </c>
      <c r="H104" s="4">
        <f t="shared" si="7"/>
        <v>1.6878689240250971E-8</v>
      </c>
    </row>
    <row r="105" spans="1:8">
      <c r="D105" s="12"/>
      <c r="E105" s="12"/>
      <c r="H105" s="4"/>
    </row>
    <row r="106" spans="1:8">
      <c r="A106" s="6">
        <f>'Raw results'!A106</f>
        <v>9</v>
      </c>
      <c r="B106" s="7">
        <f>'Raw results'!B106</f>
        <v>0.2</v>
      </c>
      <c r="C106" s="13">
        <f t="shared" si="5"/>
        <v>5.9628479399994397E-3</v>
      </c>
      <c r="D106" s="12">
        <f t="shared" si="6"/>
        <v>0.36186018018266408</v>
      </c>
      <c r="E106" s="12">
        <f>'Raw results'!C106</f>
        <v>0.4</v>
      </c>
      <c r="F106" s="9">
        <f>'Raw results'!M106</f>
        <v>6.5654670680271134E-8</v>
      </c>
      <c r="G106" s="5">
        <f>'Raw results'!N106</f>
        <v>2.358111050513414</v>
      </c>
      <c r="H106" s="4">
        <f t="shared" ref="H106:H130" si="8">$F106*(SIN($D106*PI()*$G106/$J$2))^2</f>
        <v>5.2919874794200094E-8</v>
      </c>
    </row>
    <row r="107" spans="1:8">
      <c r="A107" s="6">
        <f>'Raw results'!A107</f>
        <v>9</v>
      </c>
      <c r="B107" s="7">
        <f>'Raw results'!B107</f>
        <v>0.2</v>
      </c>
      <c r="C107" s="13">
        <f t="shared" ref="C107:C130" si="9">0.25*E107/15/SQRT(2.25-1)</f>
        <v>6.7082039324993696E-3</v>
      </c>
      <c r="D107" s="12">
        <f t="shared" ref="D107:D130" si="10">((B107/2)-(1+C107)*SIN(PI()/A107)+C107)/(SIN(PI()/A107)-1)</f>
        <v>0.36111482419016411</v>
      </c>
      <c r="E107" s="12">
        <f>'Raw results'!C107</f>
        <v>0.45</v>
      </c>
      <c r="F107" s="9">
        <f>'Raw results'!M107</f>
        <v>3.3674813649482396E-8</v>
      </c>
      <c r="G107" s="5">
        <f>'Raw results'!N107</f>
        <v>2.3450187816931591</v>
      </c>
      <c r="H107" s="4">
        <f t="shared" si="8"/>
        <v>2.6915942995852125E-8</v>
      </c>
    </row>
    <row r="108" spans="1:8">
      <c r="A108" s="6">
        <f>'Raw results'!A108</f>
        <v>9</v>
      </c>
      <c r="B108" s="7">
        <f>'Raw results'!B108</f>
        <v>0.2</v>
      </c>
      <c r="C108" s="13">
        <f t="shared" si="9"/>
        <v>7.4535599249992987E-3</v>
      </c>
      <c r="D108" s="12">
        <f t="shared" si="10"/>
        <v>0.36036946819766436</v>
      </c>
      <c r="E108" s="12">
        <f>'Raw results'!C108</f>
        <v>0.5</v>
      </c>
      <c r="F108" s="9">
        <f>'Raw results'!M108</f>
        <v>1.959484622217865E-8</v>
      </c>
      <c r="G108" s="5">
        <f>'Raw results'!N108</f>
        <v>2.3354166951163373</v>
      </c>
      <c r="H108" s="4">
        <f t="shared" si="8"/>
        <v>1.5554628397618798E-8</v>
      </c>
    </row>
    <row r="109" spans="1:8">
      <c r="A109" s="6">
        <f>'Raw results'!A109</f>
        <v>9</v>
      </c>
      <c r="B109" s="7">
        <f>'Raw results'!B109</f>
        <v>0.2</v>
      </c>
      <c r="C109" s="13">
        <f t="shared" si="9"/>
        <v>8.1989159174992287E-3</v>
      </c>
      <c r="D109" s="12">
        <f t="shared" si="10"/>
        <v>0.35962411220516444</v>
      </c>
      <c r="E109" s="12">
        <f>'Raw results'!C109</f>
        <v>0.55000000000000004</v>
      </c>
      <c r="F109" s="9">
        <f>'Raw results'!M109</f>
        <v>1.5057877018811449E-8</v>
      </c>
      <c r="G109" s="5">
        <f>'Raw results'!N109</f>
        <v>2.3279777158084225</v>
      </c>
      <c r="H109" s="4">
        <f t="shared" si="8"/>
        <v>1.188254691450548E-8</v>
      </c>
    </row>
    <row r="110" spans="1:8">
      <c r="A110" s="6">
        <f>'Raw results'!A110</f>
        <v>9</v>
      </c>
      <c r="B110" s="7">
        <f>'Raw results'!B110</f>
        <v>0.2</v>
      </c>
      <c r="C110" s="13">
        <f t="shared" si="9"/>
        <v>8.9442719099991578E-3</v>
      </c>
      <c r="D110" s="12">
        <f t="shared" si="10"/>
        <v>0.35887875621266441</v>
      </c>
      <c r="E110" s="12">
        <f>'Raw results'!C110</f>
        <v>0.6</v>
      </c>
      <c r="F110" s="9">
        <f>'Raw results'!M110</f>
        <v>1.1676160882397199E-8</v>
      </c>
      <c r="G110" s="5">
        <f>'Raw results'!N110</f>
        <v>2.3218154939551292</v>
      </c>
      <c r="H110" s="4">
        <f t="shared" si="8"/>
        <v>9.1646568904565868E-9</v>
      </c>
    </row>
    <row r="111" spans="1:8">
      <c r="A111" s="6">
        <f>'Raw results'!A111</f>
        <v>9</v>
      </c>
      <c r="B111" s="7">
        <f>'Raw results'!B111</f>
        <v>0.2</v>
      </c>
      <c r="C111" s="13">
        <f t="shared" si="9"/>
        <v>9.6896279024990886E-3</v>
      </c>
      <c r="D111" s="12">
        <f t="shared" si="10"/>
        <v>0.35813340022016449</v>
      </c>
      <c r="E111" s="12">
        <f>'Raw results'!C111</f>
        <v>0.65</v>
      </c>
      <c r="F111" s="9">
        <f>'Raw results'!M111</f>
        <v>9.4762180892317396E-9</v>
      </c>
      <c r="G111" s="5">
        <f>'Raw results'!N111</f>
        <v>2.3164916791853596</v>
      </c>
      <c r="H111" s="4">
        <f t="shared" si="8"/>
        <v>7.4007912349220832E-9</v>
      </c>
    </row>
    <row r="112" spans="1:8">
      <c r="A112" s="6">
        <f>'Raw results'!A112</f>
        <v>9</v>
      </c>
      <c r="B112" s="7">
        <f>'Raw results'!B112</f>
        <v>0.2</v>
      </c>
      <c r="C112" s="13">
        <f t="shared" si="9"/>
        <v>1.0434983894999018E-2</v>
      </c>
      <c r="D112" s="12">
        <f t="shared" si="10"/>
        <v>0.35738804422766451</v>
      </c>
      <c r="E112" s="12">
        <f>'Raw results'!C112</f>
        <v>0.7</v>
      </c>
      <c r="F112" s="9">
        <f>'Raw results'!M112</f>
        <v>7.9085297558963698E-9</v>
      </c>
      <c r="G112" s="5">
        <f>'Raw results'!N112</f>
        <v>2.3118351325044433</v>
      </c>
      <c r="H112" s="4">
        <f t="shared" si="8"/>
        <v>6.1473852227626472E-9</v>
      </c>
    </row>
    <row r="113" spans="1:8">
      <c r="A113" s="6">
        <f>'Raw results'!A113</f>
        <v>9</v>
      </c>
      <c r="B113" s="7">
        <f>'Raw results'!B113</f>
        <v>0.2</v>
      </c>
      <c r="C113" s="13">
        <f t="shared" si="9"/>
        <v>1.1180339887498949E-2</v>
      </c>
      <c r="D113" s="12">
        <f t="shared" si="10"/>
        <v>0.35664268823516465</v>
      </c>
      <c r="E113" s="12">
        <f>'Raw results'!C113</f>
        <v>0.75</v>
      </c>
      <c r="F113" s="9">
        <f>'Raw results'!M113</f>
        <v>6.8944792899848348E-9</v>
      </c>
      <c r="G113" s="5">
        <f>'Raw results'!N113</f>
        <v>2.3076524030135492</v>
      </c>
      <c r="H113" s="4">
        <f t="shared" si="8"/>
        <v>5.3349916954330532E-9</v>
      </c>
    </row>
    <row r="114" spans="1:8">
      <c r="A114" s="6">
        <f>'Raw results'!A114</f>
        <v>9</v>
      </c>
      <c r="B114" s="7">
        <f>'Raw results'!B114</f>
        <v>0.2</v>
      </c>
      <c r="C114" s="13">
        <f t="shared" si="9"/>
        <v>1.1925695879998879E-2</v>
      </c>
      <c r="D114" s="12">
        <f t="shared" si="10"/>
        <v>0.35589733224266468</v>
      </c>
      <c r="E114" s="12">
        <f>'Raw results'!C114</f>
        <v>0.8</v>
      </c>
      <c r="F114" s="9">
        <f>'Raw results'!M114</f>
        <v>6.1877807784403796E-9</v>
      </c>
      <c r="G114" s="5">
        <f>'Raw results'!N114</f>
        <v>2.3038280722636708</v>
      </c>
      <c r="H114" s="4">
        <f t="shared" si="8"/>
        <v>4.7672495091780643E-9</v>
      </c>
    </row>
    <row r="115" spans="1:8">
      <c r="A115" s="6">
        <f>'Raw results'!A115</f>
        <v>9</v>
      </c>
      <c r="B115" s="7">
        <f>'Raw results'!B115</f>
        <v>0.2</v>
      </c>
      <c r="C115" s="13">
        <f t="shared" si="9"/>
        <v>1.2671051872498807E-2</v>
      </c>
      <c r="D115" s="12">
        <f t="shared" si="10"/>
        <v>0.35515197625016476</v>
      </c>
      <c r="E115" s="12">
        <f>'Raw results'!C115</f>
        <v>0.85</v>
      </c>
      <c r="F115" s="9">
        <f>'Raw results'!M115</f>
        <v>5.7253049171003408E-9</v>
      </c>
      <c r="G115" s="5">
        <f>'Raw results'!N115</f>
        <v>2.3002704188882013</v>
      </c>
      <c r="H115" s="4">
        <f t="shared" si="8"/>
        <v>4.3921462113777577E-9</v>
      </c>
    </row>
    <row r="116" spans="1:8">
      <c r="A116" s="6">
        <f>'Raw results'!A116</f>
        <v>9</v>
      </c>
      <c r="B116" s="7">
        <f>'Raw results'!B116</f>
        <v>0.2</v>
      </c>
      <c r="C116" s="13">
        <f t="shared" si="9"/>
        <v>1.3416407864998739E-2</v>
      </c>
      <c r="D116" s="12">
        <f t="shared" si="10"/>
        <v>0.35440662025766478</v>
      </c>
      <c r="E116" s="12">
        <f>'Raw results'!C116</f>
        <v>0.9</v>
      </c>
      <c r="F116" s="9">
        <f>'Raw results'!M116</f>
        <v>5.4356368171350893E-9</v>
      </c>
      <c r="G116" s="5">
        <f>'Raw results'!N116</f>
        <v>2.2969121748537931</v>
      </c>
      <c r="H116" s="4">
        <f t="shared" si="8"/>
        <v>4.152451466630159E-9</v>
      </c>
    </row>
    <row r="117" spans="1:8">
      <c r="A117" s="6">
        <f>'Raw results'!A117</f>
        <v>9</v>
      </c>
      <c r="B117" s="7">
        <f>'Raw results'!B117</f>
        <v>0.2</v>
      </c>
      <c r="C117" s="13">
        <f t="shared" si="9"/>
        <v>1.4161763857498665E-2</v>
      </c>
      <c r="D117" s="12">
        <f t="shared" si="10"/>
        <v>0.35366126426516481</v>
      </c>
      <c r="E117" s="12">
        <f>'Raw results'!C117</f>
        <v>0.95</v>
      </c>
      <c r="F117" s="9">
        <f>'Raw results'!M117</f>
        <v>5.29318094684987E-9</v>
      </c>
      <c r="G117" s="5">
        <f>'Raw results'!N117</f>
        <v>2.2936954542656278</v>
      </c>
      <c r="H117" s="4">
        <f t="shared" si="8"/>
        <v>4.0268504856996269E-9</v>
      </c>
    </row>
    <row r="118" spans="1:8">
      <c r="A118" s="6">
        <f>'Raw results'!A118</f>
        <v>9</v>
      </c>
      <c r="B118" s="7">
        <f>'Raw results'!B118</f>
        <v>0.2</v>
      </c>
      <c r="C118" s="13">
        <f t="shared" si="9"/>
        <v>1.4907119849998597E-2</v>
      </c>
      <c r="D118" s="12">
        <f t="shared" si="10"/>
        <v>0.352915908272665</v>
      </c>
      <c r="E118" s="12">
        <f>'Raw results'!C118</f>
        <v>1</v>
      </c>
      <c r="F118" s="9">
        <f>'Raw results'!M118</f>
        <v>5.281709591232959E-9</v>
      </c>
      <c r="G118" s="5">
        <f>'Raw results'!N118</f>
        <v>2.2905720960523928</v>
      </c>
      <c r="H118" s="4">
        <f t="shared" si="8"/>
        <v>4.001532203759357E-9</v>
      </c>
    </row>
    <row r="119" spans="1:8">
      <c r="A119" s="6">
        <f>'Raw results'!A119</f>
        <v>9</v>
      </c>
      <c r="B119" s="7">
        <f>'Raw results'!B119</f>
        <v>0.2</v>
      </c>
      <c r="C119" s="13">
        <f t="shared" si="9"/>
        <v>1.5652475842498528E-2</v>
      </c>
      <c r="D119" s="12">
        <f t="shared" si="10"/>
        <v>0.35217055228016497</v>
      </c>
      <c r="E119" s="12">
        <f>'Raw results'!C119</f>
        <v>1.05</v>
      </c>
      <c r="F119" s="9">
        <f>'Raw results'!M119</f>
        <v>5.3971403855323749E-9</v>
      </c>
      <c r="G119" s="5">
        <f>'Raw results'!N119</f>
        <v>2.2875010927154822</v>
      </c>
      <c r="H119" s="4">
        <f t="shared" si="8"/>
        <v>4.0720961574863146E-9</v>
      </c>
    </row>
    <row r="120" spans="1:8">
      <c r="A120" s="6">
        <f>'Raw results'!A120</f>
        <v>9</v>
      </c>
      <c r="B120" s="7">
        <f>'Raw results'!B120</f>
        <v>0.2</v>
      </c>
      <c r="C120" s="13">
        <f t="shared" si="9"/>
        <v>1.6397831834998457E-2</v>
      </c>
      <c r="D120" s="12">
        <f t="shared" si="10"/>
        <v>0.35142519628766505</v>
      </c>
      <c r="E120" s="12">
        <f>'Raw results'!C120</f>
        <v>1.1000000000000001</v>
      </c>
      <c r="F120" s="9">
        <f>'Raw results'!M120</f>
        <v>5.646531643332995E-9</v>
      </c>
      <c r="G120" s="5">
        <f>'Raw results'!N120</f>
        <v>2.2844417839459212</v>
      </c>
      <c r="H120" s="4">
        <f t="shared" si="8"/>
        <v>4.2425696328112461E-9</v>
      </c>
    </row>
    <row r="121" spans="1:8">
      <c r="A121" s="6">
        <f>'Raw results'!A121</f>
        <v>9</v>
      </c>
      <c r="B121" s="7">
        <f>'Raw results'!B121</f>
        <v>0.2</v>
      </c>
      <c r="C121" s="13">
        <f t="shared" si="9"/>
        <v>1.7143187827498386E-2</v>
      </c>
      <c r="D121" s="12">
        <f t="shared" si="10"/>
        <v>0.35067984029516514</v>
      </c>
      <c r="E121" s="12">
        <f>'Raw results'!C121</f>
        <v>1.1499999999999999</v>
      </c>
      <c r="F121" s="9">
        <f>'Raw results'!M121</f>
        <v>6.0485927573135051E-9</v>
      </c>
      <c r="G121" s="5">
        <f>'Raw results'!N121</f>
        <v>2.2813550952786747</v>
      </c>
      <c r="H121" s="4">
        <f t="shared" si="8"/>
        <v>4.5255971661656181E-9</v>
      </c>
    </row>
    <row r="122" spans="1:8">
      <c r="A122" s="6">
        <f>'Raw results'!A122</f>
        <v>9</v>
      </c>
      <c r="B122" s="7">
        <f>'Raw results'!B122</f>
        <v>0.2</v>
      </c>
      <c r="C122" s="13">
        <f t="shared" si="9"/>
        <v>1.7888543819998316E-2</v>
      </c>
      <c r="D122" s="12">
        <f t="shared" si="10"/>
        <v>0.34993448430266522</v>
      </c>
      <c r="E122" s="12">
        <f>'Raw results'!C122</f>
        <v>1.2</v>
      </c>
      <c r="F122" s="9">
        <f>'Raw results'!M122</f>
        <v>6.6371194935848448E-9</v>
      </c>
      <c r="G122" s="5">
        <f>'Raw results'!N122</f>
        <v>2.2782005654456547</v>
      </c>
      <c r="H122" s="4">
        <f t="shared" si="8"/>
        <v>4.9447854044658522E-9</v>
      </c>
    </row>
    <row r="123" spans="1:8">
      <c r="A123" s="6">
        <f>'Raw results'!A123</f>
        <v>9</v>
      </c>
      <c r="B123" s="7">
        <f>'Raw results'!B123</f>
        <v>0.2</v>
      </c>
      <c r="C123" s="13">
        <f t="shared" si="9"/>
        <v>1.8633899812498245E-2</v>
      </c>
      <c r="D123" s="12">
        <f t="shared" si="10"/>
        <v>0.3491891283101653</v>
      </c>
      <c r="E123" s="12">
        <f>'Raw results'!C123</f>
        <v>1.25</v>
      </c>
      <c r="F123" s="9">
        <f>'Raw results'!M123</f>
        <v>7.4668361699529396E-9</v>
      </c>
      <c r="G123" s="5">
        <f>'Raw results'!N123</f>
        <v>2.274933749997587</v>
      </c>
      <c r="H123" s="4">
        <f t="shared" si="8"/>
        <v>5.5387523938575632E-9</v>
      </c>
    </row>
    <row r="124" spans="1:8">
      <c r="A124" s="6">
        <f>'Raw results'!A124</f>
        <v>9</v>
      </c>
      <c r="B124" s="7">
        <f>'Raw results'!B124</f>
        <v>0.2</v>
      </c>
      <c r="C124" s="13">
        <f t="shared" si="9"/>
        <v>1.9379255804998177E-2</v>
      </c>
      <c r="D124" s="12">
        <f t="shared" si="10"/>
        <v>0.34844377231766532</v>
      </c>
      <c r="E124" s="12">
        <f>'Raw results'!C124</f>
        <v>1.3</v>
      </c>
      <c r="F124" s="9">
        <f>'Raw results'!M124</f>
        <v>8.6243842470164994E-9</v>
      </c>
      <c r="G124" s="5">
        <f>'Raw results'!N124</f>
        <v>2.2715031568941559</v>
      </c>
      <c r="H124" s="4">
        <f t="shared" si="8"/>
        <v>6.3688290658950778E-9</v>
      </c>
    </row>
    <row r="125" spans="1:8">
      <c r="A125" s="6">
        <f>'Raw results'!A125</f>
        <v>9</v>
      </c>
      <c r="B125" s="7">
        <f>'Raw results'!B125</f>
        <v>0.2</v>
      </c>
      <c r="C125" s="13">
        <f t="shared" si="9"/>
        <v>2.012461179749811E-2</v>
      </c>
      <c r="D125" s="12">
        <f t="shared" si="10"/>
        <v>0.3476984163251654</v>
      </c>
      <c r="E125" s="12">
        <f>'Raw results'!C125</f>
        <v>1.35</v>
      </c>
      <c r="F125" s="9">
        <f>'Raw results'!M125</f>
        <v>1.02459122465078E-8</v>
      </c>
      <c r="G125" s="5">
        <f>'Raw results'!N125</f>
        <v>2.2678513110573322</v>
      </c>
      <c r="H125" s="4">
        <f t="shared" si="8"/>
        <v>7.5313459940748929E-9</v>
      </c>
    </row>
    <row r="126" spans="1:8">
      <c r="A126" s="6">
        <f>'Raw results'!A126</f>
        <v>9</v>
      </c>
      <c r="B126" s="7">
        <f>'Raw results'!B126</f>
        <v>0.2</v>
      </c>
      <c r="C126" s="13">
        <f t="shared" si="9"/>
        <v>2.0869967789998035E-2</v>
      </c>
      <c r="D126" s="12">
        <f t="shared" si="10"/>
        <v>0.34695306033266543</v>
      </c>
      <c r="E126" s="12">
        <f>'Raw results'!C126</f>
        <v>1.4</v>
      </c>
      <c r="F126" s="9">
        <f>'Raw results'!M126</f>
        <v>1.255278744760865E-8</v>
      </c>
      <c r="G126" s="5">
        <f>'Raw results'!N126</f>
        <v>2.2639029748368031</v>
      </c>
      <c r="H126" s="4">
        <f t="shared" si="8"/>
        <v>9.1826483068687298E-9</v>
      </c>
    </row>
    <row r="127" spans="1:8">
      <c r="A127" s="6">
        <f>'Raw results'!A127</f>
        <v>9</v>
      </c>
      <c r="B127" s="7">
        <f>'Raw results'!B127</f>
        <v>0.2</v>
      </c>
      <c r="C127" s="13">
        <f t="shared" si="9"/>
        <v>2.1615323782497965E-2</v>
      </c>
      <c r="D127" s="12">
        <f t="shared" si="10"/>
        <v>0.34620770434016557</v>
      </c>
      <c r="E127" s="12">
        <f>'Raw results'!C127</f>
        <v>1.45</v>
      </c>
      <c r="F127" s="9">
        <f>'Raw results'!M127</f>
        <v>1.5915121183535648E-8</v>
      </c>
      <c r="G127" s="5">
        <f>'Raw results'!N127</f>
        <v>2.2595623645636613</v>
      </c>
      <c r="H127" s="4">
        <f t="shared" si="8"/>
        <v>1.1583356458801416E-8</v>
      </c>
    </row>
    <row r="128" spans="1:8">
      <c r="A128" s="6">
        <f>'Raw results'!A128</f>
        <v>9</v>
      </c>
      <c r="B128" s="7">
        <f>'Raw results'!B128</f>
        <v>0.2</v>
      </c>
      <c r="C128" s="13">
        <f t="shared" si="9"/>
        <v>2.2360679774997897E-2</v>
      </c>
      <c r="D128" s="12">
        <f t="shared" si="10"/>
        <v>0.3454623483476657</v>
      </c>
      <c r="E128" s="12">
        <f>'Raw results'!C128</f>
        <v>1.5</v>
      </c>
      <c r="F128" s="9">
        <f>'Raw results'!M128</f>
        <v>2.0978722225523299E-8</v>
      </c>
      <c r="G128" s="5">
        <f>'Raw results'!N128</f>
        <v>2.2547020672975759</v>
      </c>
      <c r="H128" s="4">
        <f t="shared" si="8"/>
        <v>1.5186518598218112E-8</v>
      </c>
    </row>
    <row r="129" spans="1:8">
      <c r="A129" s="6">
        <f>'Raw results'!A129</f>
        <v>9</v>
      </c>
      <c r="B129" s="7">
        <f>'Raw results'!B129</f>
        <v>0.2</v>
      </c>
      <c r="C129" s="13">
        <f t="shared" si="9"/>
        <v>2.3106035767497826E-2</v>
      </c>
      <c r="D129" s="12">
        <f t="shared" si="10"/>
        <v>0.34471699235516573</v>
      </c>
      <c r="E129" s="12">
        <f>'Raw results'!C129</f>
        <v>1.55</v>
      </c>
      <c r="F129" s="9">
        <f>'Raw results'!M129</f>
        <v>2.8931954101721645E-8</v>
      </c>
      <c r="G129" s="5">
        <f>'Raw results'!N129</f>
        <v>2.2491452191298231</v>
      </c>
      <c r="H129" s="4">
        <f t="shared" si="8"/>
        <v>2.0822058932928687E-8</v>
      </c>
    </row>
    <row r="130" spans="1:8">
      <c r="A130" s="6">
        <f>'Raw results'!A130</f>
        <v>9</v>
      </c>
      <c r="B130" s="7">
        <f>'Raw results'!B130</f>
        <v>0.2</v>
      </c>
      <c r="C130" s="13">
        <f t="shared" si="9"/>
        <v>2.3851391759997759E-2</v>
      </c>
      <c r="D130" s="12">
        <f t="shared" si="10"/>
        <v>0.34397163636266581</v>
      </c>
      <c r="E130" s="12">
        <f>'Raw results'!C130</f>
        <v>1.6</v>
      </c>
      <c r="F130" s="9">
        <f>'Raw results'!M130</f>
        <v>4.2106191216340405E-8</v>
      </c>
      <c r="G130" s="5">
        <f>'Raw results'!N130</f>
        <v>2.2426366943602316</v>
      </c>
      <c r="H130" s="4">
        <f t="shared" si="8"/>
        <v>3.0109497915079496E-8</v>
      </c>
    </row>
    <row r="131" spans="1:8">
      <c r="D131" s="12"/>
      <c r="E131" s="12"/>
      <c r="H131" s="4"/>
    </row>
    <row r="132" spans="1:8">
      <c r="D132" s="12"/>
      <c r="E132" s="12"/>
      <c r="H132" s="4"/>
    </row>
    <row r="133" spans="1:8">
      <c r="D133" s="12"/>
      <c r="E133" s="12"/>
      <c r="H133" s="4"/>
    </row>
    <row r="134" spans="1:8">
      <c r="D134" s="12"/>
      <c r="E134" s="12"/>
      <c r="H134" s="4"/>
    </row>
    <row r="135" spans="1:8">
      <c r="D135" s="12"/>
      <c r="E135" s="12"/>
      <c r="H135" s="4"/>
    </row>
    <row r="136" spans="1:8">
      <c r="D136" s="12"/>
      <c r="E136" s="12"/>
      <c r="H136" s="4"/>
    </row>
    <row r="137" spans="1:8">
      <c r="D137" s="12"/>
      <c r="E137" s="12"/>
      <c r="H137" s="4"/>
    </row>
    <row r="138" spans="1:8">
      <c r="D138" s="12"/>
      <c r="E138" s="12"/>
      <c r="H138" s="4"/>
    </row>
    <row r="139" spans="1:8">
      <c r="D139" s="12"/>
      <c r="E139" s="12"/>
      <c r="H139" s="4"/>
    </row>
    <row r="140" spans="1:8">
      <c r="D140" s="12"/>
      <c r="E140" s="12"/>
      <c r="H140" s="4"/>
    </row>
    <row r="141" spans="1:8">
      <c r="D141" s="12"/>
      <c r="E141" s="12"/>
      <c r="H141" s="4"/>
    </row>
    <row r="142" spans="1:8">
      <c r="D142" s="12"/>
      <c r="E142" s="12"/>
      <c r="H142" s="4"/>
    </row>
    <row r="143" spans="1:8">
      <c r="D143" s="12"/>
      <c r="E143" s="12"/>
      <c r="H143" s="4"/>
    </row>
    <row r="144" spans="1:8">
      <c r="D144" s="12"/>
      <c r="E144" s="12"/>
      <c r="H144" s="4"/>
    </row>
    <row r="145" spans="4:8">
      <c r="D145" s="12"/>
      <c r="E145" s="12"/>
      <c r="H145" s="4"/>
    </row>
    <row r="146" spans="4:8">
      <c r="D146" s="12"/>
      <c r="E146" s="12"/>
      <c r="H146" s="4"/>
    </row>
    <row r="147" spans="4:8">
      <c r="D147" s="12"/>
      <c r="E147" s="12"/>
      <c r="H147" s="4"/>
    </row>
    <row r="148" spans="4:8">
      <c r="D148" s="12"/>
      <c r="E148" s="12"/>
      <c r="H148" s="4"/>
    </row>
    <row r="149" spans="4:8">
      <c r="D149" s="12"/>
      <c r="E149" s="12"/>
      <c r="H149" s="4"/>
    </row>
    <row r="150" spans="4:8">
      <c r="D150" s="12"/>
      <c r="E150" s="12"/>
      <c r="H150" s="4"/>
    </row>
    <row r="151" spans="4:8">
      <c r="D151" s="12"/>
      <c r="E151" s="12"/>
      <c r="H151" s="4"/>
    </row>
    <row r="152" spans="4:8">
      <c r="D152" s="12"/>
      <c r="E152" s="12"/>
      <c r="H152" s="4"/>
    </row>
    <row r="153" spans="4:8">
      <c r="D153" s="12"/>
      <c r="E153" s="12"/>
      <c r="H153" s="4"/>
    </row>
    <row r="154" spans="4:8">
      <c r="D154" s="12"/>
      <c r="E154" s="12"/>
      <c r="H154" s="4"/>
    </row>
    <row r="155" spans="4:8">
      <c r="D155" s="12"/>
      <c r="E155" s="12"/>
      <c r="H155" s="4"/>
    </row>
    <row r="156" spans="4:8">
      <c r="D156" s="12"/>
      <c r="E156" s="12"/>
      <c r="H156" s="4"/>
    </row>
    <row r="157" spans="4:8">
      <c r="D157" s="12"/>
      <c r="E157" s="12"/>
      <c r="H157" s="4"/>
    </row>
    <row r="158" spans="4:8">
      <c r="D158" s="12"/>
      <c r="E158" s="12"/>
      <c r="H158" s="4"/>
    </row>
    <row r="160" spans="4:8">
      <c r="D160" s="12"/>
      <c r="E160" s="12"/>
      <c r="H160" s="4"/>
    </row>
    <row r="161" spans="4:8">
      <c r="D161" s="12"/>
      <c r="E161" s="12"/>
      <c r="H161" s="4"/>
    </row>
    <row r="162" spans="4:8">
      <c r="D162" s="12"/>
      <c r="E162" s="12"/>
      <c r="H162" s="4"/>
    </row>
    <row r="163" spans="4:8">
      <c r="D163" s="12"/>
      <c r="E163" s="12"/>
      <c r="H163" s="4"/>
    </row>
    <row r="164" spans="4:8">
      <c r="D164" s="12"/>
      <c r="E164" s="12"/>
      <c r="H164" s="4"/>
    </row>
    <row r="165" spans="4:8">
      <c r="D165" s="12"/>
      <c r="E165" s="12"/>
      <c r="H165" s="4"/>
    </row>
    <row r="166" spans="4:8">
      <c r="D166" s="12"/>
      <c r="E166" s="12"/>
      <c r="H166" s="4"/>
    </row>
    <row r="167" spans="4:8">
      <c r="D167" s="12"/>
      <c r="E167" s="12"/>
      <c r="H167" s="4"/>
    </row>
    <row r="168" spans="4:8">
      <c r="D168" s="12"/>
      <c r="E168" s="12"/>
      <c r="H168" s="4"/>
    </row>
    <row r="169" spans="4:8">
      <c r="D169" s="12"/>
      <c r="E169" s="12"/>
      <c r="H169" s="4"/>
    </row>
    <row r="170" spans="4:8">
      <c r="D170" s="12"/>
      <c r="E170" s="12"/>
      <c r="H170" s="4"/>
    </row>
    <row r="171" spans="4:8">
      <c r="D171" s="12"/>
      <c r="E171" s="12"/>
      <c r="H17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0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67</v>
      </c>
      <c r="C1" s="7" t="s">
        <v>18</v>
      </c>
      <c r="D1" s="5" t="s">
        <v>7</v>
      </c>
      <c r="E1" s="9" t="s">
        <v>8</v>
      </c>
      <c r="F1" s="13" t="s">
        <v>9</v>
      </c>
      <c r="G1" s="7" t="s">
        <v>18</v>
      </c>
      <c r="H1" s="5" t="s">
        <v>10</v>
      </c>
      <c r="I1" s="9" t="s">
        <v>11</v>
      </c>
      <c r="J1" s="13" t="s">
        <v>12</v>
      </c>
      <c r="K1" s="3" t="s">
        <v>0</v>
      </c>
      <c r="L1" s="4" t="s">
        <v>1</v>
      </c>
      <c r="M1" s="4" t="s">
        <v>52</v>
      </c>
      <c r="N1" s="5" t="s">
        <v>2</v>
      </c>
    </row>
    <row r="2" spans="1:14">
      <c r="A2" s="8">
        <v>7</v>
      </c>
      <c r="B2" s="8">
        <v>0.1</v>
      </c>
      <c r="C2" s="7">
        <v>0.4</v>
      </c>
      <c r="D2" s="5">
        <v>0.99969489119247901</v>
      </c>
      <c r="E2" s="9">
        <v>-5.4273786055021698E-10</v>
      </c>
      <c r="F2" s="13">
        <v>2.96199481297394E-2</v>
      </c>
      <c r="G2" s="7">
        <v>0.4</v>
      </c>
      <c r="H2" s="5">
        <v>0.99969489119480004</v>
      </c>
      <c r="I2" s="9">
        <v>-5.4273752442613504E-10</v>
      </c>
      <c r="J2" s="13">
        <v>2.9619929785749399E-2</v>
      </c>
      <c r="K2" s="3">
        <f t="shared" ref="K2:K26" si="0">0.5*(D2+H2)</f>
        <v>0.99969489119363952</v>
      </c>
      <c r="L2" s="4">
        <f t="shared" ref="L2:L26" si="1">0.5*(E2+I2)</f>
        <v>-5.4273769248817601E-10</v>
      </c>
      <c r="M2" s="4">
        <f t="shared" ref="M2:M26" si="2">10^-6*(F2+J2)/2</f>
        <v>2.9619938957744399E-8</v>
      </c>
      <c r="N2" s="5">
        <f>30*PI()*IMREAL(IMSQRT(IMSUB(COMPLEX(1,0),IMPOWER(COMPLEX(K2,L2),2))))</f>
        <v>2.3279860169029711</v>
      </c>
    </row>
    <row r="3" spans="1:14">
      <c r="A3" s="8">
        <v>7</v>
      </c>
      <c r="B3" s="8">
        <v>0.1</v>
      </c>
      <c r="C3" s="7">
        <v>0.45</v>
      </c>
      <c r="D3" s="5">
        <v>0.99969733913408998</v>
      </c>
      <c r="E3" s="9">
        <v>-3.5901623751262299E-10</v>
      </c>
      <c r="F3" s="13">
        <v>1.95933306036131E-2</v>
      </c>
      <c r="G3" s="7">
        <v>0.45</v>
      </c>
      <c r="H3" s="5">
        <v>0.99969733913432901</v>
      </c>
      <c r="I3" s="9">
        <v>-3.5901630519468099E-10</v>
      </c>
      <c r="J3" s="13">
        <v>1.9593334297365098E-2</v>
      </c>
      <c r="K3" s="3">
        <f t="shared" si="0"/>
        <v>0.99969733913420944</v>
      </c>
      <c r="L3" s="4">
        <f t="shared" si="1"/>
        <v>-3.5901627135365201E-10</v>
      </c>
      <c r="M3" s="4">
        <f t="shared" si="2"/>
        <v>1.9593332450489098E-8</v>
      </c>
      <c r="N3" s="5">
        <f t="shared" ref="N3:N54" si="3">30*PI()*IMREAL(IMSQRT(IMSUB(COMPLEX(1,0),IMPOWER(COMPLEX(K3,L3),2))))</f>
        <v>2.318629711990329</v>
      </c>
    </row>
    <row r="4" spans="1:14">
      <c r="A4" s="8">
        <v>7</v>
      </c>
      <c r="B4" s="8">
        <v>0.1</v>
      </c>
      <c r="C4" s="7">
        <v>0.5</v>
      </c>
      <c r="D4" s="5">
        <v>0.99969930589301703</v>
      </c>
      <c r="E4" s="9">
        <v>-2.5167669949442301E-10</v>
      </c>
      <c r="F4" s="13">
        <v>1.37352695036447E-2</v>
      </c>
      <c r="G4" s="7">
        <v>0.5</v>
      </c>
      <c r="H4" s="5">
        <v>0.99969930589324196</v>
      </c>
      <c r="I4" s="9">
        <v>-2.5167670761679802E-10</v>
      </c>
      <c r="J4" s="13">
        <v>1.3735269946923799E-2</v>
      </c>
      <c r="K4" s="3">
        <f t="shared" si="0"/>
        <v>0.9996993058931295</v>
      </c>
      <c r="L4" s="4">
        <f t="shared" si="1"/>
        <v>-2.5167670355561052E-10</v>
      </c>
      <c r="M4" s="4">
        <f t="shared" si="2"/>
        <v>1.373526972528425E-8</v>
      </c>
      <c r="N4" s="5">
        <f t="shared" si="3"/>
        <v>2.3110850792347399</v>
      </c>
    </row>
    <row r="5" spans="1:14">
      <c r="A5" s="8">
        <v>7</v>
      </c>
      <c r="B5" s="8">
        <v>0.1</v>
      </c>
      <c r="C5" s="7">
        <v>0.55000000000000004</v>
      </c>
      <c r="D5" s="5">
        <v>0.99970092818383605</v>
      </c>
      <c r="E5" s="9">
        <v>-1.8522073591364901E-10</v>
      </c>
      <c r="F5" s="13">
        <v>1.01084316925165E-2</v>
      </c>
      <c r="G5" s="7">
        <v>0.55000000000000004</v>
      </c>
      <c r="H5" s="5">
        <v>0.99970092818403899</v>
      </c>
      <c r="I5" s="9">
        <v>-1.85220702832342E-10</v>
      </c>
      <c r="J5" s="13">
        <v>1.0108429887102401E-2</v>
      </c>
      <c r="K5" s="3">
        <f t="shared" si="0"/>
        <v>0.99970092818393752</v>
      </c>
      <c r="L5" s="4">
        <f t="shared" si="1"/>
        <v>-1.852207193729955E-10</v>
      </c>
      <c r="M5" s="4">
        <f t="shared" si="2"/>
        <v>1.0108430789809449E-8</v>
      </c>
      <c r="N5" s="5">
        <f t="shared" si="3"/>
        <v>2.304843253437181</v>
      </c>
    </row>
    <row r="6" spans="1:14">
      <c r="A6" s="8">
        <v>7</v>
      </c>
      <c r="B6" s="8">
        <v>0.1</v>
      </c>
      <c r="C6" s="7">
        <v>0.6</v>
      </c>
      <c r="D6" s="5">
        <v>0.99970231109256302</v>
      </c>
      <c r="E6" s="9">
        <v>-1.41975727992484E-10</v>
      </c>
      <c r="F6" s="13">
        <v>7.7483330434256099E-3</v>
      </c>
      <c r="G6" s="7">
        <v>0.6</v>
      </c>
      <c r="H6" s="5">
        <v>0.99970231109268903</v>
      </c>
      <c r="I6" s="9">
        <v>-1.4197572823823799E-10</v>
      </c>
      <c r="J6" s="13">
        <v>7.7483330568376496E-3</v>
      </c>
      <c r="K6" s="3">
        <f t="shared" si="0"/>
        <v>0.99970231109262597</v>
      </c>
      <c r="L6" s="4">
        <f t="shared" si="1"/>
        <v>-1.4197572811536101E-10</v>
      </c>
      <c r="M6" s="4">
        <f t="shared" si="2"/>
        <v>7.7483330501316297E-9</v>
      </c>
      <c r="N6" s="5">
        <f t="shared" si="3"/>
        <v>2.2995090742237347</v>
      </c>
    </row>
    <row r="7" spans="1:14">
      <c r="A7" s="8">
        <v>7</v>
      </c>
      <c r="B7" s="8">
        <v>0.1</v>
      </c>
      <c r="C7" s="7">
        <v>0.65</v>
      </c>
      <c r="D7" s="5">
        <v>0.99970351830742099</v>
      </c>
      <c r="E7" s="9">
        <v>-1.13494881068368E-10</v>
      </c>
      <c r="F7" s="13">
        <v>6.1939892802539403E-3</v>
      </c>
      <c r="G7" s="7">
        <v>0.65</v>
      </c>
      <c r="H7" s="5">
        <v>0.99970351830797299</v>
      </c>
      <c r="I7" s="9">
        <v>-1.13494863003297E-10</v>
      </c>
      <c r="J7" s="13">
        <v>6.1939882943517497E-3</v>
      </c>
      <c r="K7" s="3">
        <f t="shared" si="0"/>
        <v>0.99970351830769699</v>
      </c>
      <c r="L7" s="4">
        <f t="shared" si="1"/>
        <v>-1.1349487203583249E-10</v>
      </c>
      <c r="M7" s="4">
        <f t="shared" si="2"/>
        <v>6.1939887873028451E-9</v>
      </c>
      <c r="N7" s="5">
        <f t="shared" si="3"/>
        <v>2.2948424413380311</v>
      </c>
    </row>
    <row r="8" spans="1:14">
      <c r="A8" s="8">
        <v>7</v>
      </c>
      <c r="B8" s="8">
        <v>0.1</v>
      </c>
      <c r="C8" s="7">
        <v>0.7</v>
      </c>
      <c r="D8" s="5">
        <v>0.99970459484273599</v>
      </c>
      <c r="E8" s="9">
        <v>-9.3886162313699594E-11</v>
      </c>
      <c r="F8" s="13">
        <v>5.1238423923712396E-3</v>
      </c>
      <c r="G8" s="7">
        <v>0.7</v>
      </c>
      <c r="H8" s="5">
        <v>0.99970459484293706</v>
      </c>
      <c r="I8" s="9">
        <v>-9.3886170516605801E-11</v>
      </c>
      <c r="J8" s="13">
        <v>5.1238428400452903E-3</v>
      </c>
      <c r="K8" s="3">
        <f t="shared" si="0"/>
        <v>0.99970459484283647</v>
      </c>
      <c r="L8" s="4">
        <f t="shared" si="1"/>
        <v>-9.3886166415152691E-11</v>
      </c>
      <c r="M8" s="4">
        <f t="shared" si="2"/>
        <v>5.1238426162082645E-9</v>
      </c>
      <c r="N8" s="5">
        <f t="shared" si="3"/>
        <v>2.2906729434315074</v>
      </c>
    </row>
    <row r="9" spans="1:14">
      <c r="A9" s="8">
        <v>7</v>
      </c>
      <c r="B9" s="8">
        <v>0.1</v>
      </c>
      <c r="C9" s="7">
        <v>0.75</v>
      </c>
      <c r="D9" s="5">
        <v>0.99970557232887702</v>
      </c>
      <c r="E9" s="9">
        <v>-8.0297991568082397E-11</v>
      </c>
      <c r="F9" s="13">
        <v>4.3822672381058003E-3</v>
      </c>
      <c r="G9" s="7">
        <v>0.75</v>
      </c>
      <c r="H9" s="5">
        <v>0.99970557232916202</v>
      </c>
      <c r="I9" s="9">
        <v>-8.0297989853776194E-11</v>
      </c>
      <c r="J9" s="13">
        <v>4.38226714454745E-3</v>
      </c>
      <c r="K9" s="3">
        <f t="shared" si="0"/>
        <v>0.99970557232901958</v>
      </c>
      <c r="L9" s="4">
        <f t="shared" si="1"/>
        <v>-8.0297990710929295E-11</v>
      </c>
      <c r="M9" s="4">
        <f t="shared" si="2"/>
        <v>4.3822671913266249E-9</v>
      </c>
      <c r="N9" s="5">
        <f t="shared" si="3"/>
        <v>2.2868804803913303</v>
      </c>
    </row>
    <row r="10" spans="1:14">
      <c r="A10" s="8">
        <v>7</v>
      </c>
      <c r="B10" s="8">
        <v>0.1</v>
      </c>
      <c r="C10" s="7">
        <v>0.8</v>
      </c>
      <c r="D10" s="5">
        <v>0.99970647483326702</v>
      </c>
      <c r="E10" s="9">
        <v>-7.0699228184899197E-11</v>
      </c>
      <c r="F10" s="13">
        <v>3.8584142066786301E-3</v>
      </c>
      <c r="G10" s="7">
        <v>0.8</v>
      </c>
      <c r="H10" s="5">
        <v>0.999706474833439</v>
      </c>
      <c r="I10" s="9">
        <v>-7.0699227764326594E-11</v>
      </c>
      <c r="J10" s="13">
        <v>3.8584141837258502E-3</v>
      </c>
      <c r="K10" s="3">
        <f t="shared" si="0"/>
        <v>0.99970647483335306</v>
      </c>
      <c r="L10" s="4">
        <f t="shared" si="1"/>
        <v>-7.0699227974612889E-11</v>
      </c>
      <c r="M10" s="4">
        <f t="shared" si="2"/>
        <v>3.8584141952022393E-9</v>
      </c>
      <c r="N10" s="5">
        <f t="shared" si="3"/>
        <v>2.2833733368999702</v>
      </c>
    </row>
    <row r="11" spans="1:14">
      <c r="A11" s="8">
        <v>7</v>
      </c>
      <c r="B11" s="8">
        <v>0.1</v>
      </c>
      <c r="C11" s="7">
        <v>0.85</v>
      </c>
      <c r="D11" s="5">
        <v>0.99970732101959003</v>
      </c>
      <c r="E11" s="9">
        <v>-6.4002896752172395E-11</v>
      </c>
      <c r="F11" s="13">
        <v>3.4929615561194202E-3</v>
      </c>
      <c r="G11" s="7">
        <v>0.85</v>
      </c>
      <c r="H11" s="5">
        <v>0.99970732101968196</v>
      </c>
      <c r="I11" s="9">
        <v>-6.4002895592182203E-11</v>
      </c>
      <c r="J11" s="13">
        <v>3.49296149281289E-3</v>
      </c>
      <c r="K11" s="3">
        <f t="shared" si="0"/>
        <v>0.999707321019636</v>
      </c>
      <c r="L11" s="4">
        <f t="shared" si="1"/>
        <v>-6.4002896172177299E-11</v>
      </c>
      <c r="M11" s="4">
        <f t="shared" si="2"/>
        <v>3.492961524466155E-9</v>
      </c>
      <c r="N11" s="5">
        <f t="shared" si="3"/>
        <v>2.2800801430723374</v>
      </c>
    </row>
    <row r="12" spans="1:14">
      <c r="A12" s="8">
        <v>7</v>
      </c>
      <c r="B12" s="8">
        <v>0.1</v>
      </c>
      <c r="C12" s="7">
        <v>0.9</v>
      </c>
      <c r="D12" s="5">
        <v>0.99970812579683199</v>
      </c>
      <c r="E12" s="9">
        <v>-5.9495894236586899E-11</v>
      </c>
      <c r="F12" s="13">
        <v>3.2469916497692101E-3</v>
      </c>
      <c r="G12" s="7">
        <v>0.9</v>
      </c>
      <c r="H12" s="5">
        <v>0.99970812579718704</v>
      </c>
      <c r="I12" s="9">
        <v>-5.9495895306876501E-11</v>
      </c>
      <c r="J12" s="13">
        <v>3.2469917081803302E-3</v>
      </c>
      <c r="K12" s="3">
        <f t="shared" si="0"/>
        <v>0.99970812579700952</v>
      </c>
      <c r="L12" s="4">
        <f t="shared" si="1"/>
        <v>-5.9495894771731694E-11</v>
      </c>
      <c r="M12" s="4">
        <f t="shared" si="2"/>
        <v>3.2469916789747698E-9</v>
      </c>
      <c r="N12" s="5">
        <f t="shared" si="3"/>
        <v>2.2769436830510124</v>
      </c>
    </row>
    <row r="13" spans="1:14">
      <c r="A13" s="8">
        <v>7</v>
      </c>
      <c r="B13" s="8">
        <v>0.1</v>
      </c>
      <c r="C13" s="7">
        <v>0.95</v>
      </c>
      <c r="D13" s="5">
        <v>0.99970890172898197</v>
      </c>
      <c r="E13" s="9">
        <v>-5.6737229672839702E-11</v>
      </c>
      <c r="F13" s="13">
        <v>3.0964373818161599E-3</v>
      </c>
      <c r="G13" s="7">
        <v>0.95</v>
      </c>
      <c r="H13" s="5">
        <v>0.999708901732275</v>
      </c>
      <c r="I13" s="9">
        <v>-5.6737266703596599E-11</v>
      </c>
      <c r="J13" s="13">
        <v>3.0964394027717299E-3</v>
      </c>
      <c r="K13" s="3">
        <f t="shared" si="0"/>
        <v>0.99970890173062843</v>
      </c>
      <c r="L13" s="4">
        <f t="shared" si="1"/>
        <v>-5.6737248188218154E-11</v>
      </c>
      <c r="M13" s="4">
        <f t="shared" si="2"/>
        <v>3.0964383922939445E-9</v>
      </c>
      <c r="N13" s="5">
        <f t="shared" si="3"/>
        <v>2.2739155370637736</v>
      </c>
    </row>
    <row r="14" spans="1:14">
      <c r="A14" s="8">
        <v>7</v>
      </c>
      <c r="B14" s="8">
        <v>0.1</v>
      </c>
      <c r="C14" s="7">
        <v>1</v>
      </c>
      <c r="D14" s="5">
        <v>0.99970965967085201</v>
      </c>
      <c r="E14" s="9">
        <v>-5.54749762985355E-11</v>
      </c>
      <c r="F14" s="13">
        <v>3.0275498355602699E-3</v>
      </c>
      <c r="G14" s="7">
        <v>1</v>
      </c>
      <c r="H14" s="5">
        <v>0.99970965967138303</v>
      </c>
      <c r="I14" s="9">
        <v>-5.54749745721088E-11</v>
      </c>
      <c r="J14" s="13">
        <v>3.02754974134044E-3</v>
      </c>
      <c r="K14" s="3">
        <f t="shared" si="0"/>
        <v>0.99970965967111747</v>
      </c>
      <c r="L14" s="4">
        <f t="shared" si="1"/>
        <v>-5.547497543532215E-11</v>
      </c>
      <c r="M14" s="4">
        <f t="shared" si="2"/>
        <v>3.0275497884503549E-9</v>
      </c>
      <c r="N14" s="5">
        <f t="shared" si="3"/>
        <v>2.2709537100570034</v>
      </c>
    </row>
    <row r="15" spans="1:14">
      <c r="A15" s="8">
        <v>7</v>
      </c>
      <c r="B15" s="8">
        <v>0.1</v>
      </c>
      <c r="C15" s="7">
        <v>1.05</v>
      </c>
      <c r="D15" s="5">
        <v>0.999710409150802</v>
      </c>
      <c r="E15" s="9">
        <v>-5.5603175991545198E-11</v>
      </c>
      <c r="F15" s="13">
        <v>3.0345463407485101E-3</v>
      </c>
      <c r="G15" s="7">
        <v>1.05</v>
      </c>
      <c r="H15" s="5">
        <v>0.99971040915165399</v>
      </c>
      <c r="I15" s="9">
        <v>-5.5603167437816998E-11</v>
      </c>
      <c r="J15" s="13">
        <v>3.0345458739283299E-3</v>
      </c>
      <c r="K15" s="3">
        <f t="shared" si="0"/>
        <v>0.999710409151228</v>
      </c>
      <c r="L15" s="4">
        <f t="shared" si="1"/>
        <v>-5.5603171714681098E-11</v>
      </c>
      <c r="M15" s="4">
        <f t="shared" si="2"/>
        <v>3.0345461073384201E-9</v>
      </c>
      <c r="N15" s="5">
        <f t="shared" si="3"/>
        <v>2.2680211383655324</v>
      </c>
    </row>
    <row r="16" spans="1:14">
      <c r="A16" s="8">
        <v>7</v>
      </c>
      <c r="B16" s="8">
        <v>0.1</v>
      </c>
      <c r="C16" s="7">
        <v>1.1000000000000001</v>
      </c>
      <c r="D16" s="5">
        <v>0.99971115977337499</v>
      </c>
      <c r="E16" s="9">
        <v>-5.7132625279636003E-11</v>
      </c>
      <c r="F16" s="13">
        <v>3.1180161184684398E-3</v>
      </c>
      <c r="G16" s="7">
        <v>1.1000000000000001</v>
      </c>
      <c r="H16" s="5">
        <v>0.99971115977366798</v>
      </c>
      <c r="I16" s="9">
        <v>-5.7132625056895302E-11</v>
      </c>
      <c r="J16" s="13">
        <v>3.1180161063123599E-3</v>
      </c>
      <c r="K16" s="3">
        <f t="shared" si="0"/>
        <v>0.99971115977352154</v>
      </c>
      <c r="L16" s="4">
        <f t="shared" si="1"/>
        <v>-5.7132625168265653E-11</v>
      </c>
      <c r="M16" s="4">
        <f t="shared" si="2"/>
        <v>3.1180161123903996E-9</v>
      </c>
      <c r="N16" s="5">
        <f t="shared" si="3"/>
        <v>2.2650802898795019</v>
      </c>
    </row>
    <row r="17" spans="1:14">
      <c r="A17" s="8">
        <v>7</v>
      </c>
      <c r="B17" s="8">
        <v>0.1</v>
      </c>
      <c r="C17" s="7">
        <v>1.1499999999999999</v>
      </c>
      <c r="D17" s="5">
        <v>0.99971192102567896</v>
      </c>
      <c r="E17" s="9">
        <v>-6.0201940684820094E-11</v>
      </c>
      <c r="F17" s="13">
        <v>3.2855241729152001E-3</v>
      </c>
      <c r="G17" s="7">
        <v>1.1499999999999999</v>
      </c>
      <c r="H17" s="5">
        <v>0.99971192102572004</v>
      </c>
      <c r="I17" s="9">
        <v>-6.0201941440447502E-11</v>
      </c>
      <c r="J17" s="13">
        <v>3.2855242141536099E-3</v>
      </c>
      <c r="K17" s="3">
        <f t="shared" si="0"/>
        <v>0.9997119210256995</v>
      </c>
      <c r="L17" s="4">
        <f t="shared" si="1"/>
        <v>-6.0201941062633792E-11</v>
      </c>
      <c r="M17" s="4">
        <f t="shared" si="2"/>
        <v>3.2855241935344049E-9</v>
      </c>
      <c r="N17" s="5">
        <f t="shared" si="3"/>
        <v>2.2620938876551078</v>
      </c>
    </row>
    <row r="18" spans="1:14">
      <c r="A18" s="8">
        <v>7</v>
      </c>
      <c r="B18" s="8">
        <v>0.1</v>
      </c>
      <c r="C18" s="7">
        <v>1.2</v>
      </c>
      <c r="D18" s="5">
        <v>0.99971270293496095</v>
      </c>
      <c r="E18" s="9">
        <v>-6.5100585770003596E-11</v>
      </c>
      <c r="F18" s="13">
        <v>3.55286799370935E-3</v>
      </c>
      <c r="G18" s="7">
        <v>1.2</v>
      </c>
      <c r="H18" s="5">
        <v>0.99971270293530601</v>
      </c>
      <c r="I18" s="9">
        <v>-6.5100585727929597E-11</v>
      </c>
      <c r="J18" s="13">
        <v>3.5528679914131598E-3</v>
      </c>
      <c r="K18" s="3">
        <f t="shared" si="0"/>
        <v>0.99971270293513348</v>
      </c>
      <c r="L18" s="4">
        <f t="shared" si="1"/>
        <v>-6.5100585748966597E-11</v>
      </c>
      <c r="M18" s="4">
        <f t="shared" si="2"/>
        <v>3.5528679925612546E-9</v>
      </c>
      <c r="N18" s="5">
        <f t="shared" si="3"/>
        <v>2.2590223342369975</v>
      </c>
    </row>
    <row r="19" spans="1:14">
      <c r="A19" s="8">
        <v>7</v>
      </c>
      <c r="B19" s="8">
        <v>0.1</v>
      </c>
      <c r="C19" s="7">
        <v>1.25</v>
      </c>
      <c r="D19" s="5">
        <v>0.99971351671140796</v>
      </c>
      <c r="E19" s="9">
        <v>-7.2322769726829999E-11</v>
      </c>
      <c r="F19" s="13">
        <v>3.9470190742471297E-3</v>
      </c>
      <c r="G19" s="7">
        <v>1.25</v>
      </c>
      <c r="H19" s="5">
        <v>0.99971351671359998</v>
      </c>
      <c r="I19" s="9">
        <v>-7.2322776182616097E-11</v>
      </c>
      <c r="J19" s="13">
        <v>3.9470194265720099E-3</v>
      </c>
      <c r="K19" s="3">
        <f t="shared" si="0"/>
        <v>0.99971351671250397</v>
      </c>
      <c r="L19" s="4">
        <f t="shared" si="1"/>
        <v>-7.2322772954723048E-11</v>
      </c>
      <c r="M19" s="4">
        <f t="shared" si="2"/>
        <v>3.9470192504095694E-9</v>
      </c>
      <c r="N19" s="5">
        <f t="shared" si="3"/>
        <v>2.2558211509013737</v>
      </c>
    </row>
    <row r="20" spans="1:14">
      <c r="A20" s="8">
        <v>7</v>
      </c>
      <c r="B20" s="8">
        <v>0.1</v>
      </c>
      <c r="C20" s="7">
        <v>1.3</v>
      </c>
      <c r="D20" s="5">
        <v>0.99971437559962395</v>
      </c>
      <c r="E20" s="9">
        <v>-8.2671717217172702E-11</v>
      </c>
      <c r="F20" s="13">
        <v>4.5118134439463302E-3</v>
      </c>
      <c r="G20" s="7">
        <v>1.3</v>
      </c>
      <c r="H20" s="5">
        <v>0.99971437559980703</v>
      </c>
      <c r="I20" s="9">
        <v>-8.2671723173075294E-11</v>
      </c>
      <c r="J20" s="13">
        <v>4.5118137689900296E-3</v>
      </c>
      <c r="K20" s="3">
        <f t="shared" si="0"/>
        <v>0.99971437559971554</v>
      </c>
      <c r="L20" s="4">
        <f t="shared" si="1"/>
        <v>-8.2671720195123992E-11</v>
      </c>
      <c r="M20" s="4">
        <f t="shared" si="2"/>
        <v>4.5118136064681796E-9</v>
      </c>
      <c r="N20" s="5">
        <f t="shared" si="3"/>
        <v>2.2524375798140395</v>
      </c>
    </row>
    <row r="21" spans="1:14">
      <c r="A21" s="8">
        <v>7</v>
      </c>
      <c r="B21" s="8">
        <v>0.1</v>
      </c>
      <c r="C21" s="7">
        <v>1.35</v>
      </c>
      <c r="D21" s="5">
        <v>0.99971529444055796</v>
      </c>
      <c r="E21" s="9">
        <v>-9.7427386598681297E-11</v>
      </c>
      <c r="F21" s="13">
        <v>5.3171048994876497E-3</v>
      </c>
      <c r="G21" s="7">
        <v>1.35</v>
      </c>
      <c r="H21" s="5">
        <v>0.99971529444069995</v>
      </c>
      <c r="I21" s="9">
        <v>-9.7427392095906797E-11</v>
      </c>
      <c r="J21" s="13">
        <v>5.3171051994990301E-3</v>
      </c>
      <c r="K21" s="3">
        <f t="shared" si="0"/>
        <v>0.9997152944406289</v>
      </c>
      <c r="L21" s="4">
        <f t="shared" si="1"/>
        <v>-9.7427389347294047E-11</v>
      </c>
      <c r="M21" s="4">
        <f t="shared" si="2"/>
        <v>5.3171050494933396E-9</v>
      </c>
      <c r="N21" s="5">
        <f t="shared" si="3"/>
        <v>2.2488121825672867</v>
      </c>
    </row>
    <row r="22" spans="1:14">
      <c r="A22" s="8">
        <v>7</v>
      </c>
      <c r="B22" s="8">
        <v>0.1</v>
      </c>
      <c r="C22" s="7">
        <v>1.4</v>
      </c>
      <c r="D22" s="5">
        <v>0.999716293081788</v>
      </c>
      <c r="E22" s="9">
        <v>-1.1869117737536901E-10</v>
      </c>
      <c r="F22" s="13">
        <v>6.4775774325971499E-3</v>
      </c>
      <c r="G22" s="7">
        <v>1.4</v>
      </c>
      <c r="H22" s="5">
        <v>0.99971629308195198</v>
      </c>
      <c r="I22" s="9">
        <v>-1.1869119017508599E-10</v>
      </c>
      <c r="J22" s="13">
        <v>6.4775781311423699E-3</v>
      </c>
      <c r="K22" s="3">
        <f t="shared" si="0"/>
        <v>0.99971629308186993</v>
      </c>
      <c r="L22" s="4">
        <f t="shared" si="1"/>
        <v>-1.1869118377522752E-10</v>
      </c>
      <c r="M22" s="4">
        <f t="shared" si="2"/>
        <v>6.4775777818697598E-9</v>
      </c>
      <c r="N22" s="5">
        <f t="shared" si="3"/>
        <v>2.2448652800181099</v>
      </c>
    </row>
    <row r="23" spans="1:14">
      <c r="A23" s="8">
        <v>7</v>
      </c>
      <c r="B23" s="8">
        <v>0.1</v>
      </c>
      <c r="C23" s="7">
        <v>1.45</v>
      </c>
      <c r="D23" s="5">
        <v>0.999717396862982</v>
      </c>
      <c r="E23" s="9">
        <v>-1.5000246799193799E-10</v>
      </c>
      <c r="F23" s="13">
        <v>8.1863928135579404E-3</v>
      </c>
      <c r="G23" s="7">
        <v>1.45</v>
      </c>
      <c r="H23" s="5">
        <v>0.99971739686391603</v>
      </c>
      <c r="I23" s="9">
        <v>-1.50002461662432E-10</v>
      </c>
      <c r="J23" s="13">
        <v>8.1863924681248208E-3</v>
      </c>
      <c r="K23" s="3">
        <f t="shared" si="0"/>
        <v>0.99971739686344896</v>
      </c>
      <c r="L23" s="4">
        <f t="shared" si="1"/>
        <v>-1.5000246482718498E-10</v>
      </c>
      <c r="M23" s="4">
        <f t="shared" si="2"/>
        <v>8.1863926408413801E-9</v>
      </c>
      <c r="N23" s="5">
        <f t="shared" si="3"/>
        <v>2.2404947400666182</v>
      </c>
    </row>
    <row r="24" spans="1:14">
      <c r="A24" s="8">
        <v>7</v>
      </c>
      <c r="B24" s="8">
        <v>0.1</v>
      </c>
      <c r="C24" s="7">
        <v>1.5</v>
      </c>
      <c r="D24" s="5">
        <v>0.99971863980628795</v>
      </c>
      <c r="E24" s="9">
        <v>-1.9758035686799301E-10</v>
      </c>
      <c r="F24" s="13">
        <v>1.07829586753951E-2</v>
      </c>
      <c r="G24" s="7">
        <v>1.5</v>
      </c>
      <c r="H24" s="5">
        <v>0.99971863980646702</v>
      </c>
      <c r="I24" s="9">
        <v>-1.97580360982203E-10</v>
      </c>
      <c r="J24" s="13">
        <v>1.0782958899928301E-2</v>
      </c>
      <c r="K24" s="3">
        <f t="shared" si="0"/>
        <v>0.99971863980637754</v>
      </c>
      <c r="L24" s="4">
        <f t="shared" si="1"/>
        <v>-1.9758035892509801E-10</v>
      </c>
      <c r="M24" s="4">
        <f t="shared" si="2"/>
        <v>1.0782958787661699E-8</v>
      </c>
      <c r="N24" s="5">
        <f t="shared" si="3"/>
        <v>2.2355629420270673</v>
      </c>
    </row>
    <row r="25" spans="1:14">
      <c r="A25" s="8">
        <v>7</v>
      </c>
      <c r="B25" s="8">
        <v>0.1</v>
      </c>
      <c r="C25" s="7">
        <v>1.55</v>
      </c>
      <c r="D25" s="5">
        <v>0.99972006947105496</v>
      </c>
      <c r="E25" s="9">
        <v>-2.7294983316613801E-10</v>
      </c>
      <c r="F25" s="13">
        <v>1.4896251925756301E-2</v>
      </c>
      <c r="G25" s="7">
        <v>1.55</v>
      </c>
      <c r="H25" s="5">
        <v>0.99972006948842995</v>
      </c>
      <c r="I25" s="9">
        <v>-2.7295044435566202E-10</v>
      </c>
      <c r="J25" s="13">
        <v>1.48962852814577E-2</v>
      </c>
      <c r="K25" s="3">
        <f t="shared" si="0"/>
        <v>0.99972006947974246</v>
      </c>
      <c r="L25" s="4">
        <f t="shared" si="1"/>
        <v>-2.7295013876090001E-10</v>
      </c>
      <c r="M25" s="4">
        <f t="shared" si="2"/>
        <v>1.4896268603607E-8</v>
      </c>
      <c r="N25" s="5">
        <f t="shared" si="3"/>
        <v>2.229876731304429</v>
      </c>
    </row>
    <row r="26" spans="1:14">
      <c r="A26" s="8">
        <v>7</v>
      </c>
      <c r="B26" s="8">
        <v>0.1</v>
      </c>
      <c r="C26" s="7">
        <v>1.6</v>
      </c>
      <c r="D26" s="5">
        <v>0.99972175474007596</v>
      </c>
      <c r="E26" s="9">
        <v>-3.9887992161574298E-10</v>
      </c>
      <c r="F26" s="13">
        <v>2.1768893322229602E-2</v>
      </c>
      <c r="G26" s="7">
        <v>1.6</v>
      </c>
      <c r="H26" s="5">
        <v>0.99972175474124203</v>
      </c>
      <c r="I26" s="9">
        <v>-3.9887995883576402E-10</v>
      </c>
      <c r="J26" s="13">
        <v>2.1768895353514301E-2</v>
      </c>
      <c r="K26" s="3">
        <f t="shared" si="0"/>
        <v>0.99972175474065894</v>
      </c>
      <c r="L26" s="4">
        <f t="shared" si="1"/>
        <v>-3.9887994022575353E-10</v>
      </c>
      <c r="M26" s="4">
        <f t="shared" si="2"/>
        <v>2.1768894337871947E-8</v>
      </c>
      <c r="N26" s="5">
        <f t="shared" si="3"/>
        <v>2.2231552908096099</v>
      </c>
    </row>
    <row r="28" spans="1:14">
      <c r="A28" s="8">
        <v>7</v>
      </c>
      <c r="B28" s="8">
        <v>0.2</v>
      </c>
      <c r="C28" s="7">
        <v>0.4</v>
      </c>
      <c r="D28" s="5">
        <v>0.99969674137233</v>
      </c>
      <c r="E28" s="9">
        <v>-5.4365743453262901E-10</v>
      </c>
      <c r="F28" s="13">
        <v>2.9670133929625999E-2</v>
      </c>
      <c r="G28" s="7">
        <v>0.4</v>
      </c>
      <c r="H28" s="5">
        <v>0.99969674137433995</v>
      </c>
      <c r="I28" s="9">
        <v>-5.4365814932868895E-10</v>
      </c>
      <c r="J28" s="13">
        <v>2.9670172939659699E-2</v>
      </c>
      <c r="K28" s="3">
        <f t="shared" ref="K28:K52" si="4">0.5*(D28+H28)</f>
        <v>0.99969674137333497</v>
      </c>
      <c r="L28" s="4">
        <f t="shared" ref="L28:L52" si="5">0.5*(E28+I28)</f>
        <v>-5.4365779193065903E-10</v>
      </c>
      <c r="M28" s="4">
        <f t="shared" ref="M28:M52" si="6">10^-6*(F28+J28)/2</f>
        <v>2.9670153434642846E-8</v>
      </c>
      <c r="N28" s="5">
        <f t="shared" si="3"/>
        <v>2.3209179042164712</v>
      </c>
    </row>
    <row r="29" spans="1:14">
      <c r="A29" s="8">
        <v>7</v>
      </c>
      <c r="B29" s="8">
        <v>0.2</v>
      </c>
      <c r="C29" s="7">
        <v>0.45</v>
      </c>
      <c r="D29" s="5">
        <v>0.99969926963362699</v>
      </c>
      <c r="E29" s="9">
        <v>-3.5269803860839801E-10</v>
      </c>
      <c r="F29" s="13">
        <v>1.9248514556273501E-2</v>
      </c>
      <c r="G29" s="7">
        <v>0.45</v>
      </c>
      <c r="H29" s="5">
        <v>0.99969926963382905</v>
      </c>
      <c r="I29" s="9">
        <v>-3.5269818555033501E-10</v>
      </c>
      <c r="J29" s="13">
        <v>1.9248522575637601E-2</v>
      </c>
      <c r="K29" s="3">
        <f t="shared" si="4"/>
        <v>0.99969926963372802</v>
      </c>
      <c r="L29" s="4">
        <f t="shared" si="5"/>
        <v>-3.5269811207936651E-10</v>
      </c>
      <c r="M29" s="4">
        <f t="shared" si="6"/>
        <v>1.924851856595555E-8</v>
      </c>
      <c r="N29" s="5">
        <f t="shared" si="3"/>
        <v>2.3112243959550551</v>
      </c>
    </row>
    <row r="30" spans="1:14">
      <c r="A30" s="8">
        <v>7</v>
      </c>
      <c r="B30" s="8">
        <v>0.2</v>
      </c>
      <c r="C30" s="7">
        <v>0.5</v>
      </c>
      <c r="D30" s="5">
        <v>0.99970126843618301</v>
      </c>
      <c r="E30" s="9">
        <v>-2.45197368244919E-10</v>
      </c>
      <c r="F30" s="13">
        <v>1.3381659649835899E-2</v>
      </c>
      <c r="G30" s="7">
        <v>0.5</v>
      </c>
      <c r="H30" s="5">
        <v>0.99970126843640295</v>
      </c>
      <c r="I30" s="9">
        <v>-2.45197488001586E-10</v>
      </c>
      <c r="J30" s="13">
        <v>1.33816661855625E-2</v>
      </c>
      <c r="K30" s="3">
        <f t="shared" si="4"/>
        <v>0.99970126843629292</v>
      </c>
      <c r="L30" s="4">
        <f t="shared" si="5"/>
        <v>-2.4519742812325248E-10</v>
      </c>
      <c r="M30" s="4">
        <f t="shared" si="6"/>
        <v>1.3381662917699201E-8</v>
      </c>
      <c r="N30" s="5">
        <f t="shared" si="3"/>
        <v>2.3035319725645884</v>
      </c>
    </row>
    <row r="31" spans="1:14">
      <c r="A31" s="8">
        <v>7</v>
      </c>
      <c r="B31" s="8">
        <v>0.2</v>
      </c>
      <c r="C31" s="7">
        <v>0.55000000000000004</v>
      </c>
      <c r="D31" s="5">
        <v>0.999702926338912</v>
      </c>
      <c r="E31" s="9">
        <v>-1.78705187120087E-10</v>
      </c>
      <c r="F31" s="13">
        <v>9.7528452642794694E-3</v>
      </c>
      <c r="G31" s="7">
        <v>0.55000000000000004</v>
      </c>
      <c r="H31" s="5">
        <v>0.99970292633911895</v>
      </c>
      <c r="I31" s="9">
        <v>-1.7870521285535601E-10</v>
      </c>
      <c r="J31" s="13">
        <v>9.7528466687831702E-3</v>
      </c>
      <c r="K31" s="3">
        <f t="shared" si="4"/>
        <v>0.99970292633901547</v>
      </c>
      <c r="L31" s="4">
        <f t="shared" si="5"/>
        <v>-1.787051999877215E-10</v>
      </c>
      <c r="M31" s="4">
        <f t="shared" si="6"/>
        <v>9.7528459665313198E-9</v>
      </c>
      <c r="N31" s="5">
        <f t="shared" si="3"/>
        <v>2.2971319517136752</v>
      </c>
    </row>
    <row r="32" spans="1:14">
      <c r="A32" s="8">
        <v>7</v>
      </c>
      <c r="B32" s="8">
        <v>0.2</v>
      </c>
      <c r="C32" s="7">
        <v>0.6</v>
      </c>
      <c r="D32" s="5">
        <v>0.99970433339655096</v>
      </c>
      <c r="E32" s="9">
        <v>-1.37854934892073E-10</v>
      </c>
      <c r="F32" s="13">
        <v>7.5234405368225102E-3</v>
      </c>
      <c r="G32" s="7">
        <v>0.6</v>
      </c>
      <c r="H32" s="5">
        <v>0.99970433339676901</v>
      </c>
      <c r="I32" s="9">
        <v>-1.37854924054248E-10</v>
      </c>
      <c r="J32" s="13">
        <v>7.5234399453475804E-3</v>
      </c>
      <c r="K32" s="3">
        <f t="shared" si="4"/>
        <v>0.99970433339665998</v>
      </c>
      <c r="L32" s="4">
        <f t="shared" si="5"/>
        <v>-1.3785492947316048E-10</v>
      </c>
      <c r="M32" s="4">
        <f t="shared" si="6"/>
        <v>7.5234402410850455E-9</v>
      </c>
      <c r="N32" s="5">
        <f t="shared" si="3"/>
        <v>2.2916862411117083</v>
      </c>
    </row>
    <row r="33" spans="1:14">
      <c r="A33" s="8">
        <v>7</v>
      </c>
      <c r="B33" s="8">
        <v>0.2</v>
      </c>
      <c r="C33" s="7">
        <v>0.65</v>
      </c>
      <c r="D33" s="5">
        <v>0.99970555918343196</v>
      </c>
      <c r="E33" s="9">
        <v>-1.1052196614476701E-10</v>
      </c>
      <c r="F33" s="13">
        <v>6.0317422873098596E-3</v>
      </c>
      <c r="G33" s="7">
        <v>0.65</v>
      </c>
      <c r="H33" s="5">
        <v>0.99970555918441395</v>
      </c>
      <c r="I33" s="9">
        <v>-1.10521967259264E-10</v>
      </c>
      <c r="J33" s="13">
        <v>6.0317423481335702E-3</v>
      </c>
      <c r="K33" s="3">
        <f t="shared" si="4"/>
        <v>0.99970555918392301</v>
      </c>
      <c r="L33" s="4">
        <f t="shared" si="5"/>
        <v>-1.105219667020155E-10</v>
      </c>
      <c r="M33" s="4">
        <f t="shared" si="6"/>
        <v>6.0317423177217147E-9</v>
      </c>
      <c r="N33" s="5">
        <f t="shared" si="3"/>
        <v>2.2869315226449838</v>
      </c>
    </row>
    <row r="34" spans="1:14">
      <c r="A34" s="8">
        <v>7</v>
      </c>
      <c r="B34" s="8">
        <v>0.2</v>
      </c>
      <c r="C34" s="7">
        <v>0.7</v>
      </c>
      <c r="D34" s="5">
        <v>0.999706650541905</v>
      </c>
      <c r="E34" s="9">
        <v>-9.1772301096252998E-11</v>
      </c>
      <c r="F34" s="13">
        <v>5.0084783019597803E-3</v>
      </c>
      <c r="G34" s="7">
        <v>0.7</v>
      </c>
      <c r="H34" s="5">
        <v>0.999706650542037</v>
      </c>
      <c r="I34" s="9">
        <v>-9.1772301420880004E-11</v>
      </c>
      <c r="J34" s="13">
        <v>5.0084783196763204E-3</v>
      </c>
      <c r="K34" s="3">
        <f t="shared" si="4"/>
        <v>0.99970665054197094</v>
      </c>
      <c r="L34" s="4">
        <f t="shared" si="5"/>
        <v>-9.1772301258566501E-11</v>
      </c>
      <c r="M34" s="4">
        <f t="shared" si="6"/>
        <v>5.0084783108180504E-9</v>
      </c>
      <c r="N34" s="5">
        <f t="shared" si="3"/>
        <v>2.2826899039153177</v>
      </c>
    </row>
    <row r="35" spans="1:14">
      <c r="A35" s="8">
        <v>7</v>
      </c>
      <c r="B35" s="8">
        <v>0.2</v>
      </c>
      <c r="C35" s="7">
        <v>0.75</v>
      </c>
      <c r="D35" s="5">
        <v>0.99970763973765298</v>
      </c>
      <c r="E35" s="9">
        <v>-7.8709859491553005E-11</v>
      </c>
      <c r="F35" s="13">
        <v>4.2955948440290496E-3</v>
      </c>
      <c r="G35" s="7">
        <v>0.75</v>
      </c>
      <c r="H35" s="5">
        <v>0.99970763973787102</v>
      </c>
      <c r="I35" s="9">
        <v>-7.8709859838727803E-11</v>
      </c>
      <c r="J35" s="13">
        <v>4.29559486297614E-3</v>
      </c>
      <c r="K35" s="3">
        <f t="shared" si="4"/>
        <v>0.999707639737762</v>
      </c>
      <c r="L35" s="4">
        <f t="shared" si="5"/>
        <v>-7.870985966514041E-11</v>
      </c>
      <c r="M35" s="4">
        <f t="shared" si="6"/>
        <v>4.2955948535025945E-9</v>
      </c>
      <c r="N35" s="5">
        <f t="shared" si="3"/>
        <v>2.2788385190360616</v>
      </c>
    </row>
    <row r="36" spans="1:14">
      <c r="A36" s="8">
        <v>7</v>
      </c>
      <c r="B36" s="8">
        <v>0.2</v>
      </c>
      <c r="C36" s="7">
        <v>0.8</v>
      </c>
      <c r="D36" s="5">
        <v>0.99970855193404895</v>
      </c>
      <c r="E36" s="9">
        <v>-6.9545926042358997E-11</v>
      </c>
      <c r="F36" s="13">
        <v>3.7954726797961502E-3</v>
      </c>
      <c r="G36" s="7">
        <v>0.8</v>
      </c>
      <c r="H36" s="5">
        <v>0.99970855193414498</v>
      </c>
      <c r="I36" s="9">
        <v>-6.9545926683710603E-11</v>
      </c>
      <c r="J36" s="13">
        <v>3.7954727147979498E-3</v>
      </c>
      <c r="K36" s="3">
        <f t="shared" si="4"/>
        <v>0.99970855193409691</v>
      </c>
      <c r="L36" s="4">
        <f t="shared" si="5"/>
        <v>-6.9545926363034806E-11</v>
      </c>
      <c r="M36" s="4">
        <f t="shared" si="6"/>
        <v>3.7954726972970504E-9</v>
      </c>
      <c r="N36" s="5">
        <f t="shared" si="3"/>
        <v>2.2752811465275524</v>
      </c>
    </row>
    <row r="37" spans="1:14">
      <c r="A37" s="8">
        <v>7</v>
      </c>
      <c r="B37" s="8">
        <v>0.2</v>
      </c>
      <c r="C37" s="7">
        <v>0.85</v>
      </c>
      <c r="D37" s="5">
        <v>0.99970940617485904</v>
      </c>
      <c r="E37" s="9">
        <v>-6.3189522246996195E-11</v>
      </c>
      <c r="F37" s="13">
        <v>3.4485715984537602E-3</v>
      </c>
      <c r="G37" s="7">
        <v>0.85</v>
      </c>
      <c r="H37" s="5">
        <v>0.99970940617522897</v>
      </c>
      <c r="I37" s="9">
        <v>-6.3189520982002506E-11</v>
      </c>
      <c r="J37" s="13">
        <v>3.4485715294166699E-3</v>
      </c>
      <c r="K37" s="3">
        <f t="shared" si="4"/>
        <v>0.999709406175044</v>
      </c>
      <c r="L37" s="4">
        <f t="shared" si="5"/>
        <v>-6.3189521614499351E-11</v>
      </c>
      <c r="M37" s="4">
        <f t="shared" si="6"/>
        <v>3.4485715639352147E-9</v>
      </c>
      <c r="N37" s="5">
        <f t="shared" si="3"/>
        <v>2.2719447343305941</v>
      </c>
    </row>
    <row r="38" spans="1:14">
      <c r="A38" s="8">
        <v>7</v>
      </c>
      <c r="B38" s="8">
        <v>0.2</v>
      </c>
      <c r="C38" s="7">
        <v>0.9</v>
      </c>
      <c r="D38" s="5">
        <v>0.999710217702657</v>
      </c>
      <c r="E38" s="9">
        <v>-5.8960594264007698E-11</v>
      </c>
      <c r="F38" s="13">
        <v>3.2177776247782701E-3</v>
      </c>
      <c r="G38" s="7">
        <v>0.9</v>
      </c>
      <c r="H38" s="5">
        <v>0.99971021770331703</v>
      </c>
      <c r="I38" s="9">
        <v>-5.8960593735774902E-11</v>
      </c>
      <c r="J38" s="13">
        <v>3.2177775959499398E-3</v>
      </c>
      <c r="K38" s="3">
        <f t="shared" si="4"/>
        <v>0.99971021770298707</v>
      </c>
      <c r="L38" s="4">
        <f t="shared" si="5"/>
        <v>-5.8960593999891293E-11</v>
      </c>
      <c r="M38" s="4">
        <f t="shared" si="6"/>
        <v>3.217777610364105E-9</v>
      </c>
      <c r="N38" s="5">
        <f t="shared" si="3"/>
        <v>2.2687705992307228</v>
      </c>
    </row>
    <row r="39" spans="1:14">
      <c r="A39" s="8">
        <v>7</v>
      </c>
      <c r="B39" s="8">
        <v>0.2</v>
      </c>
      <c r="C39" s="7">
        <v>0.95</v>
      </c>
      <c r="D39" s="5">
        <v>0.99971099932808705</v>
      </c>
      <c r="E39" s="9">
        <v>-5.6441339670319101E-11</v>
      </c>
      <c r="F39" s="13">
        <v>3.0802891689056399E-3</v>
      </c>
      <c r="G39" s="7">
        <v>0.95</v>
      </c>
      <c r="H39" s="5">
        <v>0.99971099933585095</v>
      </c>
      <c r="I39" s="9">
        <v>-5.6441306562152803E-11</v>
      </c>
      <c r="J39" s="13">
        <v>3.08028736202567E-3</v>
      </c>
      <c r="K39" s="3">
        <f t="shared" si="4"/>
        <v>0.99971099933196905</v>
      </c>
      <c r="L39" s="4">
        <f t="shared" si="5"/>
        <v>-5.6441323116235952E-11</v>
      </c>
      <c r="M39" s="4">
        <f t="shared" si="6"/>
        <v>3.0802882654656551E-9</v>
      </c>
      <c r="N39" s="5">
        <f t="shared" si="3"/>
        <v>2.265709201657311</v>
      </c>
    </row>
    <row r="40" spans="1:14">
      <c r="A40" s="8">
        <v>7</v>
      </c>
      <c r="B40" s="8">
        <v>0.2</v>
      </c>
      <c r="C40" s="7">
        <v>1</v>
      </c>
      <c r="D40" s="5">
        <v>0.99971176207417201</v>
      </c>
      <c r="E40" s="9">
        <v>-5.5398040617933402E-11</v>
      </c>
      <c r="F40" s="13">
        <v>3.0233510666251998E-3</v>
      </c>
      <c r="G40" s="7">
        <v>1</v>
      </c>
      <c r="H40" s="5">
        <v>0.99971176208236101</v>
      </c>
      <c r="I40" s="9">
        <v>-5.53979156571665E-11</v>
      </c>
      <c r="J40" s="13">
        <v>3.0233442468845899E-3</v>
      </c>
      <c r="K40" s="3">
        <f t="shared" si="4"/>
        <v>0.99971176207826651</v>
      </c>
      <c r="L40" s="4">
        <f t="shared" si="5"/>
        <v>-5.5397978137549951E-11</v>
      </c>
      <c r="M40" s="4">
        <f t="shared" si="6"/>
        <v>3.0233476567548946E-9</v>
      </c>
      <c r="N40" s="5">
        <f t="shared" si="3"/>
        <v>2.262717766269573</v>
      </c>
    </row>
    <row r="41" spans="1:14">
      <c r="A41" s="8">
        <v>7</v>
      </c>
      <c r="B41" s="8">
        <v>0.2</v>
      </c>
      <c r="C41" s="7">
        <v>1.05</v>
      </c>
      <c r="D41" s="5">
        <v>0.99971251558671204</v>
      </c>
      <c r="E41" s="9">
        <v>-5.57395617987481E-11</v>
      </c>
      <c r="F41" s="13">
        <v>3.0419896035621401E-3</v>
      </c>
      <c r="G41" s="7">
        <v>1.05</v>
      </c>
      <c r="H41" s="5">
        <v>0.99971251558798502</v>
      </c>
      <c r="I41" s="9">
        <v>-5.5739552584135703E-11</v>
      </c>
      <c r="J41" s="13">
        <v>3.0419891006741701E-3</v>
      </c>
      <c r="K41" s="3">
        <f t="shared" si="4"/>
        <v>0.99971251558734853</v>
      </c>
      <c r="L41" s="4">
        <f t="shared" si="5"/>
        <v>-5.5739557191441901E-11</v>
      </c>
      <c r="M41" s="4">
        <f t="shared" si="6"/>
        <v>3.0419893521181551E-9</v>
      </c>
      <c r="N41" s="5">
        <f t="shared" si="3"/>
        <v>2.259758667952755</v>
      </c>
    </row>
    <row r="42" spans="1:14">
      <c r="A42" s="8">
        <v>7</v>
      </c>
      <c r="B42" s="8">
        <v>0.2</v>
      </c>
      <c r="C42" s="7">
        <v>1.1000000000000001</v>
      </c>
      <c r="D42" s="5">
        <v>0.99971326954412798</v>
      </c>
      <c r="E42" s="9">
        <v>-5.7491566896059502E-11</v>
      </c>
      <c r="F42" s="13">
        <v>3.1376053766220698E-3</v>
      </c>
      <c r="G42" s="7">
        <v>1.1000000000000001</v>
      </c>
      <c r="H42" s="5">
        <v>0.99971326954650996</v>
      </c>
      <c r="I42" s="9">
        <v>-5.7491557041884898E-11</v>
      </c>
      <c r="J42" s="13">
        <v>3.1376048388299599E-3</v>
      </c>
      <c r="K42" s="3">
        <f t="shared" si="4"/>
        <v>0.99971326954531903</v>
      </c>
      <c r="L42" s="4">
        <f t="shared" si="5"/>
        <v>-5.74915619689722E-11</v>
      </c>
      <c r="M42" s="4">
        <f t="shared" si="6"/>
        <v>3.1376051077260145E-9</v>
      </c>
      <c r="N42" s="5">
        <f t="shared" si="3"/>
        <v>2.256793921156135</v>
      </c>
    </row>
    <row r="43" spans="1:14">
      <c r="A43" s="8">
        <v>7</v>
      </c>
      <c r="B43" s="8">
        <v>0.2</v>
      </c>
      <c r="C43" s="7">
        <v>1.1499999999999999</v>
      </c>
      <c r="D43" s="5">
        <v>0.99971403347873</v>
      </c>
      <c r="E43" s="9">
        <v>-6.0808916403991795E-11</v>
      </c>
      <c r="F43" s="13">
        <v>3.3186499056578E-3</v>
      </c>
      <c r="G43" s="7">
        <v>1.1499999999999999</v>
      </c>
      <c r="H43" s="5">
        <v>0.99971403347949195</v>
      </c>
      <c r="I43" s="9">
        <v>-6.0808919022663803E-11</v>
      </c>
      <c r="J43" s="13">
        <v>3.31865004857197E-3</v>
      </c>
      <c r="K43" s="3">
        <f t="shared" si="4"/>
        <v>0.99971403347911103</v>
      </c>
      <c r="L43" s="4">
        <f t="shared" si="5"/>
        <v>-6.0808917713327793E-11</v>
      </c>
      <c r="M43" s="4">
        <f t="shared" si="6"/>
        <v>3.3186499771148848E-9</v>
      </c>
      <c r="N43" s="5">
        <f t="shared" si="3"/>
        <v>2.2537859669859359</v>
      </c>
    </row>
    <row r="44" spans="1:14">
      <c r="A44" s="8">
        <v>7</v>
      </c>
      <c r="B44" s="8">
        <v>0.2</v>
      </c>
      <c r="C44" s="7">
        <v>1.2</v>
      </c>
      <c r="D44" s="5">
        <v>0.99971481742224799</v>
      </c>
      <c r="E44" s="9">
        <v>-6.6001373732986004E-11</v>
      </c>
      <c r="F44" s="13">
        <v>3.6020285455683702E-3</v>
      </c>
      <c r="G44" s="7">
        <v>1.2</v>
      </c>
      <c r="H44" s="5">
        <v>0.99971481742304202</v>
      </c>
      <c r="I44" s="9">
        <v>-6.6001375222469506E-11</v>
      </c>
      <c r="J44" s="13">
        <v>3.6020286268570101E-3</v>
      </c>
      <c r="K44" s="3">
        <f t="shared" si="4"/>
        <v>0.99971481742264501</v>
      </c>
      <c r="L44" s="4">
        <f t="shared" si="5"/>
        <v>-6.6001374477727755E-11</v>
      </c>
      <c r="M44" s="4">
        <f t="shared" si="6"/>
        <v>3.6020285862126898E-9</v>
      </c>
      <c r="N44" s="5">
        <f t="shared" si="3"/>
        <v>2.2506950436657478</v>
      </c>
    </row>
    <row r="45" spans="1:14">
      <c r="A45" s="8">
        <v>7</v>
      </c>
      <c r="B45" s="8">
        <v>0.2</v>
      </c>
      <c r="C45" s="7">
        <v>1.25</v>
      </c>
      <c r="D45" s="5">
        <v>0.99971563255279805</v>
      </c>
      <c r="E45" s="9">
        <v>-7.3591159672739005E-11</v>
      </c>
      <c r="F45" s="13">
        <v>4.0162415242306704E-3</v>
      </c>
      <c r="G45" s="7">
        <v>1.25</v>
      </c>
      <c r="H45" s="5">
        <v>0.99971563255655005</v>
      </c>
      <c r="I45" s="9">
        <v>-7.3591156461526996E-11</v>
      </c>
      <c r="J45" s="13">
        <v>4.0162413489785997E-3</v>
      </c>
      <c r="K45" s="3">
        <f t="shared" si="4"/>
        <v>0.99971563255467411</v>
      </c>
      <c r="L45" s="4">
        <f t="shared" si="5"/>
        <v>-7.3591158067133007E-11</v>
      </c>
      <c r="M45" s="4">
        <f t="shared" si="6"/>
        <v>4.0162414366046341E-9</v>
      </c>
      <c r="N45" s="5">
        <f t="shared" si="3"/>
        <v>2.2474766401968354</v>
      </c>
    </row>
    <row r="46" spans="1:14">
      <c r="A46" s="8">
        <v>7</v>
      </c>
      <c r="B46" s="8">
        <v>0.2</v>
      </c>
      <c r="C46" s="7">
        <v>1.3</v>
      </c>
      <c r="D46" s="5">
        <v>0.99971649203850499</v>
      </c>
      <c r="E46" s="9">
        <v>-8.44228067954782E-11</v>
      </c>
      <c r="F46" s="13">
        <v>4.6073792525069303E-3</v>
      </c>
      <c r="G46" s="7">
        <v>1.3</v>
      </c>
      <c r="H46" s="5">
        <v>0.99971649203884205</v>
      </c>
      <c r="I46" s="9">
        <v>-8.44228048816942E-11</v>
      </c>
      <c r="J46" s="13">
        <v>4.6073791480620704E-3</v>
      </c>
      <c r="K46" s="3">
        <f t="shared" si="4"/>
        <v>0.99971649203867352</v>
      </c>
      <c r="L46" s="4">
        <f t="shared" si="5"/>
        <v>-8.4422805838586207E-11</v>
      </c>
      <c r="M46" s="4">
        <f t="shared" si="6"/>
        <v>4.6073792002845009E-9</v>
      </c>
      <c r="N46" s="5">
        <f t="shared" si="3"/>
        <v>2.2440781187266494</v>
      </c>
    </row>
    <row r="47" spans="1:14">
      <c r="A47" s="8">
        <v>7</v>
      </c>
      <c r="B47" s="8">
        <v>0.2</v>
      </c>
      <c r="C47" s="7">
        <v>1.35</v>
      </c>
      <c r="D47" s="5">
        <v>0.99971741062131303</v>
      </c>
      <c r="E47" s="9">
        <v>-9.9841073882641296E-11</v>
      </c>
      <c r="F47" s="13">
        <v>5.4488320137151902E-3</v>
      </c>
      <c r="G47" s="7">
        <v>1.35</v>
      </c>
      <c r="H47" s="5">
        <v>0.99971741062156905</v>
      </c>
      <c r="I47" s="9">
        <v>-9.9841079311060297E-11</v>
      </c>
      <c r="J47" s="13">
        <v>5.4488323099714502E-3</v>
      </c>
      <c r="K47" s="3">
        <f t="shared" si="4"/>
        <v>0.99971741062144104</v>
      </c>
      <c r="L47" s="4">
        <f t="shared" si="5"/>
        <v>-9.984107659685079E-11</v>
      </c>
      <c r="M47" s="4">
        <f t="shared" si="6"/>
        <v>5.4488321618433205E-9</v>
      </c>
      <c r="N47" s="5">
        <f t="shared" si="3"/>
        <v>2.2404402100143002</v>
      </c>
    </row>
    <row r="48" spans="1:14">
      <c r="A48" s="8">
        <v>7</v>
      </c>
      <c r="B48" s="8">
        <v>0.2</v>
      </c>
      <c r="C48" s="7">
        <v>1.4</v>
      </c>
      <c r="D48" s="5">
        <v>0.99971840792862698</v>
      </c>
      <c r="E48" s="9">
        <v>-1.2205466953390099E-10</v>
      </c>
      <c r="F48" s="13">
        <v>6.6611401992880603E-3</v>
      </c>
      <c r="G48" s="7">
        <v>1.4</v>
      </c>
      <c r="H48" s="5">
        <v>0.999718407928891</v>
      </c>
      <c r="I48" s="9">
        <v>-1.2205467149474199E-10</v>
      </c>
      <c r="J48" s="13">
        <v>6.66114030630103E-3</v>
      </c>
      <c r="K48" s="3">
        <f t="shared" si="4"/>
        <v>0.99971840792875899</v>
      </c>
      <c r="L48" s="4">
        <f t="shared" si="5"/>
        <v>-1.2205467051432149E-10</v>
      </c>
      <c r="M48" s="4">
        <f t="shared" si="6"/>
        <v>6.6611402527945446E-9</v>
      </c>
      <c r="N48" s="5">
        <f t="shared" si="3"/>
        <v>2.2364838208499029</v>
      </c>
    </row>
    <row r="49" spans="1:14">
      <c r="A49" s="8">
        <v>7</v>
      </c>
      <c r="B49" s="8">
        <v>0.2</v>
      </c>
      <c r="C49" s="7">
        <v>1.45</v>
      </c>
      <c r="D49" s="5">
        <v>0.99971950900143003</v>
      </c>
      <c r="E49" s="9">
        <v>-1.5478912821476199E-10</v>
      </c>
      <c r="F49" s="13">
        <v>8.4476250544246595E-3</v>
      </c>
      <c r="G49" s="7">
        <v>1.45</v>
      </c>
      <c r="H49" s="5">
        <v>0.99971950900151396</v>
      </c>
      <c r="I49" s="9">
        <v>-1.5478911232173701E-10</v>
      </c>
      <c r="J49" s="13">
        <v>8.4476241870619292E-3</v>
      </c>
      <c r="K49" s="3">
        <f t="shared" si="4"/>
        <v>0.999719509001472</v>
      </c>
      <c r="L49" s="4">
        <f t="shared" si="5"/>
        <v>-1.547891202682495E-10</v>
      </c>
      <c r="M49" s="4">
        <f t="shared" si="6"/>
        <v>8.4476246207432943E-9</v>
      </c>
      <c r="N49" s="5">
        <f t="shared" si="3"/>
        <v>2.2321076373191167</v>
      </c>
    </row>
    <row r="50" spans="1:14">
      <c r="A50" s="8">
        <v>7</v>
      </c>
      <c r="B50" s="8">
        <v>0.2</v>
      </c>
      <c r="C50" s="7">
        <v>1.5</v>
      </c>
      <c r="D50" s="5">
        <v>0.99972074739050898</v>
      </c>
      <c r="E50" s="9">
        <v>-2.0460405343082999E-10</v>
      </c>
      <c r="F50" s="13">
        <v>1.1166277295657501E-2</v>
      </c>
      <c r="G50" s="7">
        <v>1.5</v>
      </c>
      <c r="H50" s="5">
        <v>0.99972074739153705</v>
      </c>
      <c r="I50" s="9">
        <v>-2.0460406482592401E-10</v>
      </c>
      <c r="J50" s="13">
        <v>1.11662779175454E-2</v>
      </c>
      <c r="K50" s="3">
        <f t="shared" si="4"/>
        <v>0.99972074739102301</v>
      </c>
      <c r="L50" s="4">
        <f t="shared" si="5"/>
        <v>-2.04604059128377E-10</v>
      </c>
      <c r="M50" s="4">
        <f t="shared" si="6"/>
        <v>1.116627760660145E-8</v>
      </c>
      <c r="N50" s="5">
        <f t="shared" si="3"/>
        <v>2.2271754117978664</v>
      </c>
    </row>
    <row r="51" spans="1:14">
      <c r="A51" s="8">
        <v>7</v>
      </c>
      <c r="B51" s="8">
        <v>0.2</v>
      </c>
      <c r="C51" s="7">
        <v>1.55</v>
      </c>
      <c r="D51" s="5">
        <v>0.99972216991533802</v>
      </c>
      <c r="E51" s="9">
        <v>-2.83688141424652E-10</v>
      </c>
      <c r="F51" s="13">
        <v>1.5482295680463E-2</v>
      </c>
      <c r="G51" s="7">
        <v>1.55</v>
      </c>
      <c r="H51" s="5">
        <v>0.99972216993309404</v>
      </c>
      <c r="I51" s="9">
        <v>-2.8368823101456298E-10</v>
      </c>
      <c r="J51" s="13">
        <v>1.5482300569837199E-2</v>
      </c>
      <c r="K51" s="3">
        <f t="shared" si="4"/>
        <v>0.99972216992421603</v>
      </c>
      <c r="L51" s="4">
        <f t="shared" si="5"/>
        <v>-2.8368818621960746E-10</v>
      </c>
      <c r="M51" s="4">
        <f t="shared" si="6"/>
        <v>1.5482298125150099E-8</v>
      </c>
      <c r="N51" s="5">
        <f t="shared" si="3"/>
        <v>2.2214962620686327</v>
      </c>
    </row>
    <row r="52" spans="1:14">
      <c r="A52" s="8">
        <v>7</v>
      </c>
      <c r="B52" s="8">
        <v>0.2</v>
      </c>
      <c r="C52" s="7">
        <v>1.6</v>
      </c>
      <c r="D52" s="5">
        <v>0.99972384421014204</v>
      </c>
      <c r="E52" s="9">
        <v>-4.16190913167942E-10</v>
      </c>
      <c r="F52" s="13">
        <v>2.2713641623611499E-2</v>
      </c>
      <c r="G52" s="7">
        <v>1.6</v>
      </c>
      <c r="H52" s="5">
        <v>0.99972384421906302</v>
      </c>
      <c r="I52" s="9">
        <v>-4.1619141202675299E-10</v>
      </c>
      <c r="J52" s="13">
        <v>2.2713668848858198E-2</v>
      </c>
      <c r="K52" s="3">
        <f t="shared" si="4"/>
        <v>0.99972384421460259</v>
      </c>
      <c r="L52" s="4">
        <f t="shared" si="5"/>
        <v>-4.1619116259734752E-10</v>
      </c>
      <c r="M52" s="4">
        <f t="shared" si="6"/>
        <v>2.2713655236234849E-8</v>
      </c>
      <c r="N52" s="5">
        <f t="shared" si="3"/>
        <v>2.2147933606867758</v>
      </c>
    </row>
    <row r="54" spans="1:14">
      <c r="A54" s="8">
        <v>7</v>
      </c>
      <c r="B54" s="8">
        <v>0.3</v>
      </c>
      <c r="C54" s="7">
        <v>0.4</v>
      </c>
      <c r="D54" s="5">
        <v>0.99969906725860502</v>
      </c>
      <c r="E54" s="9">
        <v>-7.2265606128304697E-10</v>
      </c>
      <c r="F54" s="13">
        <v>3.9438993677621097E-2</v>
      </c>
      <c r="G54" s="7">
        <v>0.4</v>
      </c>
      <c r="H54" s="5">
        <v>0.99969906726095004</v>
      </c>
      <c r="I54" s="9">
        <v>-7.2265509244234496E-10</v>
      </c>
      <c r="J54" s="13">
        <v>3.9438940803087297E-2</v>
      </c>
      <c r="K54" s="3">
        <f t="shared" ref="K54:K78" si="7">0.5*(D54+H54)</f>
        <v>0.99969906725977753</v>
      </c>
      <c r="L54" s="4">
        <f t="shared" ref="L54:L78" si="8">0.5*(E54+I54)</f>
        <v>-7.2265557686269597E-10</v>
      </c>
      <c r="M54" s="4">
        <f t="shared" ref="M54:M78" si="9">10^-6*(F54+J54)/2</f>
        <v>3.9438967240354201E-8</v>
      </c>
      <c r="N54" s="5">
        <f t="shared" si="3"/>
        <v>2.312001807610256</v>
      </c>
    </row>
    <row r="55" spans="1:14">
      <c r="A55" s="8">
        <v>7</v>
      </c>
      <c r="B55" s="8">
        <v>0.3</v>
      </c>
      <c r="C55" s="7">
        <v>0.45</v>
      </c>
      <c r="D55" s="5">
        <v>0.99970170193461805</v>
      </c>
      <c r="E55" s="9">
        <v>-4.9650044361402198E-10</v>
      </c>
      <c r="F55" s="13">
        <v>2.7096538596608901E-2</v>
      </c>
      <c r="G55" s="7">
        <v>0.45</v>
      </c>
      <c r="H55" s="5">
        <v>0.99970170193483499</v>
      </c>
      <c r="I55" s="9">
        <v>-4.96500483149498E-10</v>
      </c>
      <c r="J55" s="13">
        <v>2.7096540754259699E-2</v>
      </c>
      <c r="K55" s="3">
        <f t="shared" si="7"/>
        <v>0.99970170193472652</v>
      </c>
      <c r="L55" s="4">
        <f t="shared" si="8"/>
        <v>-4.9650046338175999E-10</v>
      </c>
      <c r="M55" s="4">
        <f t="shared" si="9"/>
        <v>2.7096539675434299E-8</v>
      </c>
      <c r="N55" s="5">
        <f t="shared" ref="N55:N106" si="10">30*PI()*IMREAL(IMSQRT(IMSUB(COMPLEX(1,0),IMPOWER(COMPLEX(K55,L55),2))))</f>
        <v>2.3018602527222085</v>
      </c>
    </row>
    <row r="56" spans="1:14">
      <c r="A56" s="8">
        <v>7</v>
      </c>
      <c r="B56" s="8">
        <v>0.3</v>
      </c>
      <c r="C56" s="7">
        <v>0.5</v>
      </c>
      <c r="D56" s="5">
        <v>0.99970377711266201</v>
      </c>
      <c r="E56" s="9">
        <v>-3.5922723109229203E-10</v>
      </c>
      <c r="F56" s="13">
        <v>1.96048455896492E-2</v>
      </c>
      <c r="G56" s="7">
        <v>0.5</v>
      </c>
      <c r="H56" s="5">
        <v>0.99970377711286096</v>
      </c>
      <c r="I56" s="9">
        <v>-3.5922722507657801E-10</v>
      </c>
      <c r="J56" s="13">
        <v>1.9604845261341299E-2</v>
      </c>
      <c r="K56" s="3">
        <f t="shared" si="7"/>
        <v>0.99970377711276148</v>
      </c>
      <c r="L56" s="4">
        <f t="shared" si="8"/>
        <v>-3.5922722808443502E-10</v>
      </c>
      <c r="M56" s="4">
        <f t="shared" si="9"/>
        <v>1.9604845425495248E-8</v>
      </c>
      <c r="N56" s="5">
        <f t="shared" si="10"/>
        <v>2.2938407631401598</v>
      </c>
    </row>
    <row r="57" spans="1:14">
      <c r="A57" s="8">
        <v>7</v>
      </c>
      <c r="B57" s="8">
        <v>0.3</v>
      </c>
      <c r="C57" s="7">
        <v>0.55000000000000004</v>
      </c>
      <c r="D57" s="5">
        <v>0.99970547983593905</v>
      </c>
      <c r="E57" s="9">
        <v>-2.77141571021478E-10</v>
      </c>
      <c r="F57" s="13">
        <v>1.5125016246201399E-2</v>
      </c>
      <c r="G57" s="7">
        <v>0.55000000000000004</v>
      </c>
      <c r="H57" s="5">
        <v>0.99970547983610003</v>
      </c>
      <c r="I57" s="9">
        <v>-2.7714157636373299E-10</v>
      </c>
      <c r="J57" s="13">
        <v>1.51250165377553E-2</v>
      </c>
      <c r="K57" s="3">
        <f t="shared" si="7"/>
        <v>0.99970547983601954</v>
      </c>
      <c r="L57" s="4">
        <f t="shared" si="8"/>
        <v>-2.771415736926055E-10</v>
      </c>
      <c r="M57" s="4">
        <f t="shared" si="9"/>
        <v>1.512501639197835E-8</v>
      </c>
      <c r="N57" s="5">
        <f t="shared" si="10"/>
        <v>2.2872396053973851</v>
      </c>
    </row>
    <row r="58" spans="1:14">
      <c r="A58" s="8">
        <v>7</v>
      </c>
      <c r="B58" s="8">
        <v>0.3</v>
      </c>
      <c r="C58" s="7">
        <v>0.6</v>
      </c>
      <c r="D58" s="5">
        <v>0.99970692084467505</v>
      </c>
      <c r="E58" s="9">
        <v>-2.24504734765534E-10</v>
      </c>
      <c r="F58" s="13">
        <v>1.2252358057155899E-2</v>
      </c>
      <c r="G58" s="7">
        <v>0.6</v>
      </c>
      <c r="H58" s="5">
        <v>0.99970692084485402</v>
      </c>
      <c r="I58" s="9">
        <v>-2.2450472870607999E-10</v>
      </c>
      <c r="J58" s="13">
        <v>1.22523577264609E-2</v>
      </c>
      <c r="K58" s="3">
        <f t="shared" si="7"/>
        <v>0.99970692084476453</v>
      </c>
      <c r="L58" s="4">
        <f t="shared" si="8"/>
        <v>-2.2450473173580701E-10</v>
      </c>
      <c r="M58" s="4">
        <f t="shared" si="9"/>
        <v>1.22523578918084E-8</v>
      </c>
      <c r="N58" s="5">
        <f t="shared" si="10"/>
        <v>2.2816381392542584</v>
      </c>
    </row>
    <row r="59" spans="1:14">
      <c r="A59" s="8">
        <v>7</v>
      </c>
      <c r="B59" s="8">
        <v>0.3</v>
      </c>
      <c r="C59" s="7">
        <v>0.65</v>
      </c>
      <c r="D59" s="5">
        <v>0.99970817271108603</v>
      </c>
      <c r="E59" s="9">
        <v>-1.8946530487232301E-10</v>
      </c>
      <c r="F59" s="13">
        <v>1.0340079273286999E-2</v>
      </c>
      <c r="G59" s="7">
        <v>0.65</v>
      </c>
      <c r="H59" s="5">
        <v>0.99970817271213697</v>
      </c>
      <c r="I59" s="9">
        <v>-1.8946527856519801E-10</v>
      </c>
      <c r="J59" s="13">
        <v>1.0340077837574299E-2</v>
      </c>
      <c r="K59" s="3">
        <f t="shared" si="7"/>
        <v>0.9997081727116115</v>
      </c>
      <c r="L59" s="4">
        <f t="shared" si="8"/>
        <v>-1.8946529171876052E-10</v>
      </c>
      <c r="M59" s="4">
        <f t="shared" si="9"/>
        <v>1.0340078555430647E-8</v>
      </c>
      <c r="N59" s="5">
        <f t="shared" si="10"/>
        <v>2.2767607093487934</v>
      </c>
    </row>
    <row r="60" spans="1:14">
      <c r="A60" s="8">
        <v>7</v>
      </c>
      <c r="B60" s="8">
        <v>0.3</v>
      </c>
      <c r="C60" s="7">
        <v>0.7</v>
      </c>
      <c r="D60" s="5">
        <v>0.99970928475815501</v>
      </c>
      <c r="E60" s="9">
        <v>-1.6574547509501501E-10</v>
      </c>
      <c r="F60" s="13">
        <v>9.0455682787199208E-3</v>
      </c>
      <c r="G60" s="7">
        <v>0.7</v>
      </c>
      <c r="H60" s="5">
        <v>0.99970928475816201</v>
      </c>
      <c r="I60" s="9">
        <v>-1.6574547145410701E-10</v>
      </c>
      <c r="J60" s="13">
        <v>9.0455680800171599E-3</v>
      </c>
      <c r="K60" s="3">
        <f t="shared" si="7"/>
        <v>0.99970928475815857</v>
      </c>
      <c r="L60" s="4">
        <f t="shared" si="8"/>
        <v>-1.6574547327456101E-10</v>
      </c>
      <c r="M60" s="4">
        <f t="shared" si="9"/>
        <v>9.0455681793685406E-9</v>
      </c>
      <c r="N60" s="5">
        <f t="shared" si="10"/>
        <v>2.2724192515527477</v>
      </c>
    </row>
    <row r="61" spans="1:14">
      <c r="A61" s="8">
        <v>7</v>
      </c>
      <c r="B61" s="8">
        <v>0.3</v>
      </c>
      <c r="C61" s="7">
        <v>0.75</v>
      </c>
      <c r="D61" s="5">
        <v>0.99971029071748296</v>
      </c>
      <c r="E61" s="9">
        <v>-1.4966151085483301E-10</v>
      </c>
      <c r="F61" s="13">
        <v>8.1677850593369992E-3</v>
      </c>
      <c r="G61" s="7">
        <v>0.75</v>
      </c>
      <c r="H61" s="5">
        <v>0.99971029071761497</v>
      </c>
      <c r="I61" s="9">
        <v>-1.49661511578989E-10</v>
      </c>
      <c r="J61" s="13">
        <v>8.1677850988578701E-3</v>
      </c>
      <c r="K61" s="3">
        <f t="shared" si="7"/>
        <v>0.99971029071754902</v>
      </c>
      <c r="L61" s="4">
        <f t="shared" si="8"/>
        <v>-1.4966151121691101E-10</v>
      </c>
      <c r="M61" s="4">
        <f t="shared" si="9"/>
        <v>8.1677850790974338E-9</v>
      </c>
      <c r="N61" s="5">
        <f t="shared" si="10"/>
        <v>2.2684847989482506</v>
      </c>
    </row>
    <row r="62" spans="1:14">
      <c r="A62" s="8">
        <v>7</v>
      </c>
      <c r="B62" s="8">
        <v>0.3</v>
      </c>
      <c r="C62" s="7">
        <v>0.8</v>
      </c>
      <c r="D62" s="5">
        <v>0.99971121678855701</v>
      </c>
      <c r="E62" s="9">
        <v>-1.3898955715437299E-10</v>
      </c>
      <c r="F62" s="13">
        <v>7.5853626082292803E-3</v>
      </c>
      <c r="G62" s="7">
        <v>0.8</v>
      </c>
      <c r="H62" s="5">
        <v>0.99971121678866104</v>
      </c>
      <c r="I62" s="9">
        <v>-1.38989560337464E-10</v>
      </c>
      <c r="J62" s="13">
        <v>7.5853627819466602E-3</v>
      </c>
      <c r="K62" s="3">
        <f t="shared" si="7"/>
        <v>0.99971121678860908</v>
      </c>
      <c r="L62" s="4">
        <f t="shared" si="8"/>
        <v>-1.3898955874591851E-10</v>
      </c>
      <c r="M62" s="4">
        <f t="shared" si="9"/>
        <v>7.5853626950879695E-9</v>
      </c>
      <c r="N62" s="5">
        <f t="shared" si="10"/>
        <v>2.2648567554476187</v>
      </c>
    </row>
    <row r="63" spans="1:14">
      <c r="A63" s="8">
        <v>7</v>
      </c>
      <c r="B63" s="8">
        <v>0.3</v>
      </c>
      <c r="C63" s="7">
        <v>0.85</v>
      </c>
      <c r="D63" s="5">
        <v>0.99971208270801004</v>
      </c>
      <c r="E63" s="9">
        <v>-1.3238631929930501E-10</v>
      </c>
      <c r="F63" s="13">
        <v>7.2249905447119896E-3</v>
      </c>
      <c r="G63" s="7">
        <v>0.85</v>
      </c>
      <c r="H63" s="5">
        <v>0.99971208270836998</v>
      </c>
      <c r="I63" s="9">
        <v>-1.3238631644466801E-10</v>
      </c>
      <c r="J63" s="13">
        <v>7.22499038892004E-3</v>
      </c>
      <c r="K63" s="3">
        <f t="shared" si="7"/>
        <v>0.99971208270819001</v>
      </c>
      <c r="L63" s="4">
        <f t="shared" si="8"/>
        <v>-1.3238631787198651E-10</v>
      </c>
      <c r="M63" s="4">
        <f t="shared" si="9"/>
        <v>7.2249904668160148E-9</v>
      </c>
      <c r="N63" s="5">
        <f t="shared" si="10"/>
        <v>2.2614590970880522</v>
      </c>
    </row>
    <row r="64" spans="1:14">
      <c r="A64" s="8">
        <v>7</v>
      </c>
      <c r="B64" s="8">
        <v>0.3</v>
      </c>
      <c r="C64" s="7">
        <v>0.9</v>
      </c>
      <c r="D64" s="5">
        <v>0.999712904199201</v>
      </c>
      <c r="E64" s="9">
        <v>-1.29041159275633E-10</v>
      </c>
      <c r="F64" s="13">
        <v>7.0424282552737898E-3</v>
      </c>
      <c r="G64" s="7">
        <v>0.9</v>
      </c>
      <c r="H64" s="5">
        <v>0.99971290419955405</v>
      </c>
      <c r="I64" s="9">
        <v>-1.2904116024321801E-10</v>
      </c>
      <c r="J64" s="13">
        <v>7.0424283080797803E-3</v>
      </c>
      <c r="K64" s="3">
        <f t="shared" si="7"/>
        <v>0.99971290419937753</v>
      </c>
      <c r="L64" s="4">
        <f t="shared" si="8"/>
        <v>-1.290411597594255E-10</v>
      </c>
      <c r="M64" s="4">
        <f t="shared" si="9"/>
        <v>7.0424282816767851E-9</v>
      </c>
      <c r="N64" s="5">
        <f t="shared" si="10"/>
        <v>2.2582310369399465</v>
      </c>
    </row>
    <row r="65" spans="1:14">
      <c r="A65" s="8">
        <v>7</v>
      </c>
      <c r="B65" s="8">
        <v>0.3</v>
      </c>
      <c r="C65" s="7">
        <v>0.95</v>
      </c>
      <c r="D65" s="5">
        <v>0.99971369442832503</v>
      </c>
      <c r="E65" s="9">
        <v>-1.2849640419442499E-10</v>
      </c>
      <c r="F65" s="13">
        <v>7.0126982172174302E-3</v>
      </c>
      <c r="G65" s="7">
        <v>0.95</v>
      </c>
      <c r="H65" s="5">
        <v>0.99971369443855496</v>
      </c>
      <c r="I65" s="9">
        <v>-1.2849628498550099E-10</v>
      </c>
      <c r="J65" s="13">
        <v>7.0126917113839202E-3</v>
      </c>
      <c r="K65" s="3">
        <f t="shared" si="7"/>
        <v>0.99971369443343994</v>
      </c>
      <c r="L65" s="4">
        <f t="shared" si="8"/>
        <v>-1.2849634458996298E-10</v>
      </c>
      <c r="M65" s="4">
        <f t="shared" si="9"/>
        <v>7.0126949643006757E-9</v>
      </c>
      <c r="N65" s="5">
        <f t="shared" si="10"/>
        <v>2.2551214391856358</v>
      </c>
    </row>
    <row r="66" spans="1:14">
      <c r="A66" s="8">
        <v>7</v>
      </c>
      <c r="B66" s="8">
        <v>0.3</v>
      </c>
      <c r="C66" s="7">
        <v>1</v>
      </c>
      <c r="D66" s="5">
        <v>0.99971446463848102</v>
      </c>
      <c r="E66" s="9">
        <v>-1.30556492728619E-10</v>
      </c>
      <c r="F66" s="13">
        <v>7.1251276605284897E-3</v>
      </c>
      <c r="G66" s="7">
        <v>1</v>
      </c>
      <c r="H66" s="5">
        <v>0.99971446464275004</v>
      </c>
      <c r="I66" s="9">
        <v>-1.3055632931518299E-10</v>
      </c>
      <c r="J66" s="13">
        <v>7.1251187422313603E-3</v>
      </c>
      <c r="K66" s="3">
        <f t="shared" si="7"/>
        <v>0.99971446464061553</v>
      </c>
      <c r="L66" s="4">
        <f t="shared" si="8"/>
        <v>-1.3055641102190099E-10</v>
      </c>
      <c r="M66" s="4">
        <f t="shared" si="9"/>
        <v>7.1251232013799255E-9</v>
      </c>
      <c r="N66" s="5">
        <f t="shared" si="10"/>
        <v>2.2520865137640884</v>
      </c>
    </row>
    <row r="67" spans="1:14">
      <c r="A67" s="8">
        <v>7</v>
      </c>
      <c r="B67" s="8">
        <v>0.3</v>
      </c>
      <c r="C67" s="7">
        <v>1.05</v>
      </c>
      <c r="D67" s="5">
        <v>0.99971522464835805</v>
      </c>
      <c r="E67" s="9">
        <v>-1.3524359399275101E-10</v>
      </c>
      <c r="F67" s="13">
        <v>7.3809264658332699E-3</v>
      </c>
      <c r="G67" s="7">
        <v>1.05</v>
      </c>
      <c r="H67" s="5">
        <v>0.99971522464931195</v>
      </c>
      <c r="I67" s="9">
        <v>-1.3524360181503E-10</v>
      </c>
      <c r="J67" s="13">
        <v>7.3809268927345802E-3</v>
      </c>
      <c r="K67" s="3">
        <f t="shared" si="7"/>
        <v>0.999715224648835</v>
      </c>
      <c r="L67" s="4">
        <f t="shared" si="8"/>
        <v>-1.3524359790389052E-10</v>
      </c>
      <c r="M67" s="4">
        <f t="shared" si="9"/>
        <v>7.3809266792839248E-9</v>
      </c>
      <c r="N67" s="5">
        <f t="shared" si="10"/>
        <v>2.24908775967898</v>
      </c>
    </row>
    <row r="68" spans="1:14">
      <c r="A68" s="8">
        <v>7</v>
      </c>
      <c r="B68" s="8">
        <v>0.3</v>
      </c>
      <c r="C68" s="7">
        <v>1.1000000000000001</v>
      </c>
      <c r="D68" s="5">
        <v>0.999715984280515</v>
      </c>
      <c r="E68" s="9">
        <v>-1.4278150946161399E-10</v>
      </c>
      <c r="F68" s="13">
        <v>7.7923086107378903E-3</v>
      </c>
      <c r="G68" s="7">
        <v>1.1000000000000001</v>
      </c>
      <c r="H68" s="5">
        <v>0.99971598428235298</v>
      </c>
      <c r="I68" s="9">
        <v>-1.4278151088470699E-10</v>
      </c>
      <c r="J68" s="13">
        <v>7.7923086884032601E-3</v>
      </c>
      <c r="K68" s="3">
        <f t="shared" si="7"/>
        <v>0.99971598428143404</v>
      </c>
      <c r="L68" s="4">
        <f t="shared" si="8"/>
        <v>-1.4278151017316049E-10</v>
      </c>
      <c r="M68" s="4">
        <f t="shared" si="9"/>
        <v>7.7923086495705753E-9</v>
      </c>
      <c r="N68" s="5">
        <f t="shared" si="10"/>
        <v>2.2460864847222437</v>
      </c>
    </row>
    <row r="69" spans="1:14">
      <c r="A69" s="8">
        <v>7</v>
      </c>
      <c r="B69" s="8">
        <v>0.3</v>
      </c>
      <c r="C69" s="7">
        <v>1.1499999999999999</v>
      </c>
      <c r="D69" s="5">
        <v>0.99971675313429897</v>
      </c>
      <c r="E69" s="9">
        <v>-1.5363163262977701E-10</v>
      </c>
      <c r="F69" s="13">
        <v>8.3844546701936501E-3</v>
      </c>
      <c r="G69" s="7">
        <v>1.1499999999999999</v>
      </c>
      <c r="H69" s="5">
        <v>0.99971675313618702</v>
      </c>
      <c r="I69" s="9">
        <v>-1.53631651732724E-10</v>
      </c>
      <c r="J69" s="13">
        <v>8.3844557127380395E-3</v>
      </c>
      <c r="K69" s="3">
        <f t="shared" si="7"/>
        <v>0.999716753135243</v>
      </c>
      <c r="L69" s="4">
        <f t="shared" si="8"/>
        <v>-1.5363164218125049E-10</v>
      </c>
      <c r="M69" s="4">
        <f t="shared" si="9"/>
        <v>8.3844551914658456E-9</v>
      </c>
      <c r="N69" s="5">
        <f t="shared" si="10"/>
        <v>2.2430446856135666</v>
      </c>
    </row>
    <row r="70" spans="1:14">
      <c r="A70" s="8">
        <v>7</v>
      </c>
      <c r="B70" s="8">
        <v>0.3</v>
      </c>
      <c r="C70" s="7">
        <v>1.2</v>
      </c>
      <c r="D70" s="5">
        <v>0.99971754128425505</v>
      </c>
      <c r="E70" s="9">
        <v>-1.6855809746239401E-10</v>
      </c>
      <c r="F70" s="13">
        <v>9.19906729672809E-3</v>
      </c>
      <c r="G70" s="7">
        <v>1.2</v>
      </c>
      <c r="H70" s="5">
        <v>0.99971754128575996</v>
      </c>
      <c r="I70" s="9">
        <v>-1.6855811718050601E-10</v>
      </c>
      <c r="J70" s="13">
        <v>9.1990683728451397E-3</v>
      </c>
      <c r="K70" s="3">
        <f t="shared" si="7"/>
        <v>0.99971754128500745</v>
      </c>
      <c r="L70" s="4">
        <f t="shared" si="8"/>
        <v>-1.6855810732145E-10</v>
      </c>
      <c r="M70" s="4">
        <f t="shared" si="9"/>
        <v>9.1990678347866144E-9</v>
      </c>
      <c r="N70" s="5">
        <f t="shared" si="10"/>
        <v>2.2399222563722798</v>
      </c>
    </row>
    <row r="71" spans="1:14">
      <c r="A71" s="8">
        <v>7</v>
      </c>
      <c r="B71" s="8">
        <v>0.3</v>
      </c>
      <c r="C71" s="7">
        <v>1.25</v>
      </c>
      <c r="D71" s="5">
        <v>0.99971835990441504</v>
      </c>
      <c r="E71" s="9">
        <v>-1.8875235884143699E-10</v>
      </c>
      <c r="F71" s="13">
        <v>1.03011702050442E-2</v>
      </c>
      <c r="G71" s="7">
        <v>1.25</v>
      </c>
      <c r="H71" s="5">
        <v>0.999718359906552</v>
      </c>
      <c r="I71" s="9">
        <v>-1.88752415914192E-10</v>
      </c>
      <c r="J71" s="13">
        <v>1.03011733197928E-2</v>
      </c>
      <c r="K71" s="3">
        <f t="shared" si="7"/>
        <v>0.99971835990548352</v>
      </c>
      <c r="L71" s="4">
        <f t="shared" si="8"/>
        <v>-1.887523873778145E-10</v>
      </c>
      <c r="M71" s="4">
        <f t="shared" si="9"/>
        <v>1.0301171762418501E-8</v>
      </c>
      <c r="N71" s="5">
        <f t="shared" si="10"/>
        <v>2.2366744930752542</v>
      </c>
    </row>
    <row r="72" spans="1:14">
      <c r="A72" s="8">
        <v>7</v>
      </c>
      <c r="B72" s="8">
        <v>0.3</v>
      </c>
      <c r="C72" s="7">
        <v>1.3</v>
      </c>
      <c r="D72" s="5">
        <v>0.99971922212269904</v>
      </c>
      <c r="E72" s="9">
        <v>-2.1605891381880599E-10</v>
      </c>
      <c r="F72" s="13">
        <v>1.1791426921632099E-2</v>
      </c>
      <c r="G72" s="7">
        <v>1.3</v>
      </c>
      <c r="H72" s="5">
        <v>0.99971922212312103</v>
      </c>
      <c r="I72" s="9">
        <v>-2.16058900795911E-10</v>
      </c>
      <c r="J72" s="13">
        <v>1.17914262109069E-2</v>
      </c>
      <c r="K72" s="3">
        <f t="shared" si="7"/>
        <v>0.99971922212291009</v>
      </c>
      <c r="L72" s="4">
        <f t="shared" si="8"/>
        <v>-2.160589073073585E-10</v>
      </c>
      <c r="M72" s="4">
        <f t="shared" si="9"/>
        <v>1.17914265662695E-8</v>
      </c>
      <c r="N72" s="5">
        <f t="shared" si="10"/>
        <v>2.2332486548935733</v>
      </c>
    </row>
    <row r="73" spans="1:14">
      <c r="A73" s="8">
        <v>7</v>
      </c>
      <c r="B73" s="8">
        <v>0.3</v>
      </c>
      <c r="C73" s="7">
        <v>1.35</v>
      </c>
      <c r="D73" s="5">
        <v>0.99972014260267805</v>
      </c>
      <c r="E73" s="9">
        <v>-2.5331618122543401E-10</v>
      </c>
      <c r="F73" s="13">
        <v>1.3824744307895501E-2</v>
      </c>
      <c r="G73" s="7">
        <v>1.35</v>
      </c>
      <c r="H73" s="5">
        <v>0.99972014260280495</v>
      </c>
      <c r="I73" s="9">
        <v>-2.5331618351051099E-10</v>
      </c>
      <c r="J73" s="13">
        <v>1.3824744432603699E-2</v>
      </c>
      <c r="K73" s="3">
        <f t="shared" si="7"/>
        <v>0.99972014260274156</v>
      </c>
      <c r="L73" s="4">
        <f t="shared" si="8"/>
        <v>-2.5331618236797248E-10</v>
      </c>
      <c r="M73" s="4">
        <f t="shared" si="9"/>
        <v>1.38247443702496E-8</v>
      </c>
      <c r="N73" s="5">
        <f t="shared" si="10"/>
        <v>2.2295855106402254</v>
      </c>
    </row>
    <row r="74" spans="1:14">
      <c r="A74" s="8">
        <v>7</v>
      </c>
      <c r="B74" s="8">
        <v>0.3</v>
      </c>
      <c r="C74" s="7">
        <v>1.4</v>
      </c>
      <c r="D74" s="5">
        <v>0.99972114078251095</v>
      </c>
      <c r="E74" s="9">
        <v>-3.0507952839206901E-10</v>
      </c>
      <c r="F74" s="13">
        <v>1.6649731782591101E-2</v>
      </c>
      <c r="G74" s="7">
        <v>1.4</v>
      </c>
      <c r="H74" s="5">
        <v>0.99972114078261698</v>
      </c>
      <c r="I74" s="9">
        <v>-3.05079528784511E-10</v>
      </c>
      <c r="J74" s="13">
        <v>1.66497318040086E-2</v>
      </c>
      <c r="K74" s="3">
        <f t="shared" si="7"/>
        <v>0.99972114078256391</v>
      </c>
      <c r="L74" s="4">
        <f t="shared" si="8"/>
        <v>-3.0507952858829001E-10</v>
      </c>
      <c r="M74" s="4">
        <f t="shared" si="9"/>
        <v>1.6649731793299851E-8</v>
      </c>
      <c r="N74" s="5">
        <f t="shared" si="10"/>
        <v>2.2256063333781069</v>
      </c>
    </row>
    <row r="75" spans="1:14">
      <c r="A75" s="8">
        <v>7</v>
      </c>
      <c r="B75" s="8">
        <v>0.3</v>
      </c>
      <c r="C75" s="7">
        <v>1.45</v>
      </c>
      <c r="D75" s="5">
        <v>0.99972224144809596</v>
      </c>
      <c r="E75" s="9">
        <v>-3.7885330693871798E-10</v>
      </c>
      <c r="F75" s="13">
        <v>2.0675939741754499E-2</v>
      </c>
      <c r="G75" s="7">
        <v>1.45</v>
      </c>
      <c r="H75" s="5">
        <v>0.99972224144853605</v>
      </c>
      <c r="I75" s="9">
        <v>-3.7885328482066E-10</v>
      </c>
      <c r="J75" s="13">
        <v>2.06759385346603E-2</v>
      </c>
      <c r="K75" s="3">
        <f t="shared" si="7"/>
        <v>0.99972224144831601</v>
      </c>
      <c r="L75" s="4">
        <f t="shared" si="8"/>
        <v>-3.7885329587968899E-10</v>
      </c>
      <c r="M75" s="4">
        <f t="shared" si="9"/>
        <v>2.0675939138207401E-8</v>
      </c>
      <c r="N75" s="5">
        <f t="shared" si="10"/>
        <v>2.2212103342850971</v>
      </c>
    </row>
    <row r="76" spans="1:14">
      <c r="A76" s="8">
        <v>7</v>
      </c>
      <c r="B76" s="8">
        <v>0.3</v>
      </c>
      <c r="C76" s="7">
        <v>1.5</v>
      </c>
      <c r="D76" s="5">
        <v>0.99972347772487402</v>
      </c>
      <c r="E76" s="9">
        <v>-4.8755474975466299E-10</v>
      </c>
      <c r="F76" s="13">
        <v>2.6608326869809299E-2</v>
      </c>
      <c r="G76" s="7">
        <v>1.5</v>
      </c>
      <c r="H76" s="5">
        <v>0.99972347772514403</v>
      </c>
      <c r="I76" s="9">
        <v>-4.87554720225547E-10</v>
      </c>
      <c r="J76" s="13">
        <v>2.66083252582562E-2</v>
      </c>
      <c r="K76" s="3">
        <f t="shared" si="7"/>
        <v>0.99972347772500902</v>
      </c>
      <c r="L76" s="4">
        <f t="shared" si="8"/>
        <v>-4.8755473499010499E-10</v>
      </c>
      <c r="M76" s="4">
        <f t="shared" si="9"/>
        <v>2.660832606403275E-8</v>
      </c>
      <c r="N76" s="5">
        <f t="shared" si="10"/>
        <v>2.2162623095006122</v>
      </c>
    </row>
    <row r="77" spans="1:14">
      <c r="A77" s="8">
        <v>7</v>
      </c>
      <c r="B77" s="8">
        <v>0.3</v>
      </c>
      <c r="C77" s="7">
        <v>1.55</v>
      </c>
      <c r="D77" s="5">
        <v>0.99972489576845602</v>
      </c>
      <c r="E77" s="9">
        <v>-6.5464639440393001E-10</v>
      </c>
      <c r="F77" s="13">
        <v>3.5727362424850001E-2</v>
      </c>
      <c r="G77" s="7">
        <v>1.55</v>
      </c>
      <c r="H77" s="5">
        <v>0.99972489578850099</v>
      </c>
      <c r="I77" s="9">
        <v>-6.5464759206409803E-10</v>
      </c>
      <c r="J77" s="13">
        <v>3.5727427787218498E-2</v>
      </c>
      <c r="K77" s="3">
        <f t="shared" si="7"/>
        <v>0.99972489577847856</v>
      </c>
      <c r="L77" s="4">
        <f t="shared" si="8"/>
        <v>-6.5464699323401402E-10</v>
      </c>
      <c r="M77" s="4">
        <f t="shared" si="9"/>
        <v>3.5727395106034248E-8</v>
      </c>
      <c r="N77" s="5">
        <f t="shared" si="10"/>
        <v>2.2105731032147462</v>
      </c>
    </row>
    <row r="78" spans="1:14">
      <c r="A78" s="8">
        <v>7</v>
      </c>
      <c r="B78" s="8">
        <v>0.3</v>
      </c>
      <c r="C78" s="7">
        <v>1.6</v>
      </c>
      <c r="D78" s="5">
        <v>0.99972656205221799</v>
      </c>
      <c r="E78" s="9">
        <v>-9.2553517753206903E-10</v>
      </c>
      <c r="F78" s="13">
        <v>5.0511132433172998E-2</v>
      </c>
      <c r="G78" s="7">
        <v>1.6</v>
      </c>
      <c r="H78" s="5">
        <v>0.99972656208178401</v>
      </c>
      <c r="I78" s="9">
        <v>-9.2553695362858601E-10</v>
      </c>
      <c r="J78" s="13">
        <v>5.0511229363736601E-2</v>
      </c>
      <c r="K78" s="3">
        <f t="shared" si="7"/>
        <v>0.99972656206700106</v>
      </c>
      <c r="L78" s="4">
        <f t="shared" si="8"/>
        <v>-9.2553606558032752E-10</v>
      </c>
      <c r="M78" s="4">
        <f t="shared" si="9"/>
        <v>5.0511180898454795E-8</v>
      </c>
      <c r="N78" s="5">
        <f t="shared" si="10"/>
        <v>2.2038692039937122</v>
      </c>
    </row>
    <row r="80" spans="1:14">
      <c r="A80" s="8">
        <v>9</v>
      </c>
      <c r="B80" s="8">
        <v>0.1</v>
      </c>
      <c r="C80" s="7">
        <v>0.4</v>
      </c>
      <c r="D80" s="5">
        <v>0.99968531475263001</v>
      </c>
      <c r="E80" s="9">
        <v>-5.79705022668212E-10</v>
      </c>
      <c r="F80" s="13">
        <v>3.1637433004165903E-2</v>
      </c>
      <c r="G80" s="7">
        <v>0.4</v>
      </c>
      <c r="H80" s="5">
        <v>0.99968531477014899</v>
      </c>
      <c r="I80" s="9">
        <v>-5.7970116594390199E-10</v>
      </c>
      <c r="J80" s="13">
        <v>3.1637222523227801E-2</v>
      </c>
      <c r="K80" s="3">
        <f t="shared" ref="K80:K104" si="11">0.5*(D80+H80)</f>
        <v>0.99968531476138955</v>
      </c>
      <c r="L80" s="4">
        <f t="shared" ref="L80:L104" si="12">0.5*(E80+I80)</f>
        <v>-5.79703094306057E-10</v>
      </c>
      <c r="M80" s="4">
        <f t="shared" ref="M80:M104" si="13">10^-6*(F80+J80)/2</f>
        <v>3.1637327763696845E-8</v>
      </c>
      <c r="N80" s="5">
        <f t="shared" si="10"/>
        <v>2.3642322747362208</v>
      </c>
    </row>
    <row r="81" spans="1:14">
      <c r="A81" s="8">
        <v>9</v>
      </c>
      <c r="B81" s="8">
        <v>0.1</v>
      </c>
      <c r="C81" s="7">
        <v>0.45</v>
      </c>
      <c r="D81" s="5">
        <v>0.99968831312165796</v>
      </c>
      <c r="E81" s="9">
        <v>-3.1873810213127799E-10</v>
      </c>
      <c r="F81" s="13">
        <v>1.7395149184044199E-2</v>
      </c>
      <c r="G81" s="7">
        <v>0.45</v>
      </c>
      <c r="H81" s="5">
        <v>0.99968831312167294</v>
      </c>
      <c r="I81" s="9">
        <v>-3.1873816167735302E-10</v>
      </c>
      <c r="J81" s="13">
        <v>1.7395152433774499E-2</v>
      </c>
      <c r="K81" s="3">
        <f t="shared" si="11"/>
        <v>0.9996883131216654</v>
      </c>
      <c r="L81" s="4">
        <f t="shared" si="12"/>
        <v>-3.1873813190431548E-10</v>
      </c>
      <c r="M81" s="4">
        <f t="shared" si="13"/>
        <v>1.7395150808909347E-8</v>
      </c>
      <c r="N81" s="5">
        <f t="shared" si="10"/>
        <v>2.3529437302489589</v>
      </c>
    </row>
    <row r="82" spans="1:14">
      <c r="A82" s="8">
        <v>9</v>
      </c>
      <c r="B82" s="8">
        <v>0.1</v>
      </c>
      <c r="C82" s="7">
        <v>0.5</v>
      </c>
      <c r="D82" s="5">
        <v>0.99969076300530202</v>
      </c>
      <c r="E82" s="9">
        <v>-1.9720594566145E-10</v>
      </c>
      <c r="F82" s="13">
        <v>1.0762525163522999E-2</v>
      </c>
      <c r="G82" s="7">
        <v>0.5</v>
      </c>
      <c r="H82" s="5">
        <v>0.99969076300545601</v>
      </c>
      <c r="I82" s="9">
        <v>-1.9720573997948301E-10</v>
      </c>
      <c r="J82" s="13">
        <v>1.07625139384185E-2</v>
      </c>
      <c r="K82" s="3">
        <f t="shared" si="11"/>
        <v>0.99969076300537907</v>
      </c>
      <c r="L82" s="4">
        <f t="shared" si="12"/>
        <v>-1.9720584282046649E-10</v>
      </c>
      <c r="M82" s="4">
        <f t="shared" si="13"/>
        <v>1.0762519550970749E-8</v>
      </c>
      <c r="N82" s="5">
        <f t="shared" si="10"/>
        <v>2.3436797606242976</v>
      </c>
    </row>
    <row r="83" spans="1:14">
      <c r="A83" s="8">
        <v>9</v>
      </c>
      <c r="B83" s="8">
        <v>0.1</v>
      </c>
      <c r="C83" s="7">
        <v>0.55000000000000004</v>
      </c>
      <c r="D83" s="5">
        <v>0.99969255011941505</v>
      </c>
      <c r="E83" s="9">
        <v>-1.53946974590642E-10</v>
      </c>
      <c r="F83" s="13">
        <v>8.4016644747841995E-3</v>
      </c>
      <c r="G83" s="7">
        <v>0.55000000000000004</v>
      </c>
      <c r="H83" s="5">
        <v>0.99969255011957703</v>
      </c>
      <c r="I83" s="9">
        <v>-1.5394689456656601E-10</v>
      </c>
      <c r="J83" s="13">
        <v>8.4016601074658904E-3</v>
      </c>
      <c r="K83" s="3">
        <f t="shared" si="11"/>
        <v>0.99969255011949598</v>
      </c>
      <c r="L83" s="4">
        <f t="shared" si="12"/>
        <v>-1.5394693457860402E-10</v>
      </c>
      <c r="M83" s="4">
        <f t="shared" si="13"/>
        <v>8.4016622911250448E-9</v>
      </c>
      <c r="N83" s="5">
        <f t="shared" si="10"/>
        <v>2.3368988024720436</v>
      </c>
    </row>
    <row r="84" spans="1:14">
      <c r="A84" s="8">
        <v>9</v>
      </c>
      <c r="B84" s="8">
        <v>0.1</v>
      </c>
      <c r="C84" s="7">
        <v>0.6</v>
      </c>
      <c r="D84" s="5">
        <v>0.99969408234134205</v>
      </c>
      <c r="E84" s="9">
        <v>-1.3208335985283601E-10</v>
      </c>
      <c r="F84" s="13">
        <v>7.2084565165151902E-3</v>
      </c>
      <c r="G84" s="7">
        <v>0.6</v>
      </c>
      <c r="H84" s="5">
        <v>0.99969408234165102</v>
      </c>
      <c r="I84" s="9">
        <v>-1.3208337745594999E-10</v>
      </c>
      <c r="J84" s="13">
        <v>7.2084574772060704E-3</v>
      </c>
      <c r="K84" s="3">
        <f t="shared" si="11"/>
        <v>0.99969408234149659</v>
      </c>
      <c r="L84" s="4">
        <f t="shared" si="12"/>
        <v>-1.32083368654393E-10</v>
      </c>
      <c r="M84" s="4">
        <f t="shared" si="13"/>
        <v>7.2084569968606304E-9</v>
      </c>
      <c r="N84" s="5">
        <f t="shared" si="10"/>
        <v>2.3310692816879373</v>
      </c>
    </row>
    <row r="85" spans="1:14">
      <c r="A85" s="8">
        <v>9</v>
      </c>
      <c r="B85" s="8">
        <v>0.1</v>
      </c>
      <c r="C85" s="7">
        <v>0.65</v>
      </c>
      <c r="D85" s="5">
        <v>0.99969544970326896</v>
      </c>
      <c r="E85" s="9">
        <v>-9.7368687608448694E-11</v>
      </c>
      <c r="F85" s="13">
        <v>5.3139013989170498E-3</v>
      </c>
      <c r="G85" s="7">
        <v>0.65</v>
      </c>
      <c r="H85" s="5">
        <v>0.99969544970603097</v>
      </c>
      <c r="I85" s="9">
        <v>-9.7368702713206197E-11</v>
      </c>
      <c r="J85" s="13">
        <v>5.31390222326001E-3</v>
      </c>
      <c r="K85" s="3">
        <f t="shared" si="11"/>
        <v>0.99969544970464996</v>
      </c>
      <c r="L85" s="4">
        <f t="shared" si="12"/>
        <v>-9.7368695160827445E-11</v>
      </c>
      <c r="M85" s="4">
        <f t="shared" si="13"/>
        <v>5.3139018110885296E-9</v>
      </c>
      <c r="N85" s="5">
        <f t="shared" si="10"/>
        <v>2.3258546408899079</v>
      </c>
    </row>
    <row r="86" spans="1:14">
      <c r="A86" s="8">
        <v>9</v>
      </c>
      <c r="B86" s="8">
        <v>0.1</v>
      </c>
      <c r="C86" s="7">
        <v>0.7</v>
      </c>
      <c r="D86" s="5">
        <v>0.99969662933752601</v>
      </c>
      <c r="E86" s="9">
        <v>-8.0548222505050597E-11</v>
      </c>
      <c r="F86" s="13">
        <v>4.3959236050412796E-3</v>
      </c>
      <c r="G86" s="7">
        <v>0.7</v>
      </c>
      <c r="H86" s="5">
        <v>0.99969662933770997</v>
      </c>
      <c r="I86" s="9">
        <v>-8.0548222998414396E-11</v>
      </c>
      <c r="J86" s="13">
        <v>4.39592363196664E-3</v>
      </c>
      <c r="K86" s="3">
        <f t="shared" si="11"/>
        <v>0.99969662933761794</v>
      </c>
      <c r="L86" s="4">
        <f t="shared" si="12"/>
        <v>-8.0548222751732503E-11</v>
      </c>
      <c r="M86" s="4">
        <f t="shared" si="13"/>
        <v>4.3959236185039589E-9</v>
      </c>
      <c r="N86" s="5">
        <f t="shared" si="10"/>
        <v>2.3213465189795177</v>
      </c>
    </row>
    <row r="87" spans="1:14">
      <c r="A87" s="8">
        <v>9</v>
      </c>
      <c r="B87" s="8">
        <v>0.1</v>
      </c>
      <c r="C87" s="7">
        <v>0.75</v>
      </c>
      <c r="D87" s="5">
        <v>0.99969768909872103</v>
      </c>
      <c r="E87" s="9">
        <v>-6.8865199153866106E-11</v>
      </c>
      <c r="F87" s="13">
        <v>3.75832197299409E-3</v>
      </c>
      <c r="G87" s="7">
        <v>0.75</v>
      </c>
      <c r="H87" s="5">
        <v>0.99969768909884604</v>
      </c>
      <c r="I87" s="9">
        <v>-6.8865201471747403E-11</v>
      </c>
      <c r="J87" s="13">
        <v>3.7583220994925901E-3</v>
      </c>
      <c r="K87" s="3">
        <f t="shared" si="11"/>
        <v>0.99969768909878354</v>
      </c>
      <c r="L87" s="4">
        <f t="shared" si="12"/>
        <v>-6.8865200312806761E-11</v>
      </c>
      <c r="M87" s="4">
        <f t="shared" si="13"/>
        <v>3.7583220362433401E-9</v>
      </c>
      <c r="N87" s="5">
        <f t="shared" si="10"/>
        <v>2.3172890196325753</v>
      </c>
    </row>
    <row r="88" spans="1:14">
      <c r="A88" s="8">
        <v>9</v>
      </c>
      <c r="B88" s="8">
        <v>0.1</v>
      </c>
      <c r="C88" s="7">
        <v>0.8</v>
      </c>
      <c r="D88" s="5">
        <v>0.99969865959387705</v>
      </c>
      <c r="E88" s="9">
        <v>-6.0685548201863206E-11</v>
      </c>
      <c r="F88" s="13">
        <v>3.3119170793460299E-3</v>
      </c>
      <c r="G88" s="7">
        <v>0.8</v>
      </c>
      <c r="H88" s="5">
        <v>0.99969865959412196</v>
      </c>
      <c r="I88" s="9">
        <v>-6.0685546855894598E-11</v>
      </c>
      <c r="J88" s="13">
        <v>3.3119170058897199E-3</v>
      </c>
      <c r="K88" s="3">
        <f t="shared" si="11"/>
        <v>0.99969865959399951</v>
      </c>
      <c r="L88" s="4">
        <f t="shared" si="12"/>
        <v>-6.0685547528878909E-11</v>
      </c>
      <c r="M88" s="4">
        <f t="shared" si="13"/>
        <v>3.3119170426178744E-9</v>
      </c>
      <c r="N88" s="5">
        <f t="shared" si="10"/>
        <v>2.3135670462269959</v>
      </c>
    </row>
    <row r="89" spans="1:14">
      <c r="A89" s="8">
        <v>9</v>
      </c>
      <c r="B89" s="8">
        <v>0.1</v>
      </c>
      <c r="C89" s="7">
        <v>0.85</v>
      </c>
      <c r="D89" s="5">
        <v>0.99969956285477801</v>
      </c>
      <c r="E89" s="9">
        <v>-5.4930929433757801E-11</v>
      </c>
      <c r="F89" s="13">
        <v>2.9978584484539302E-3</v>
      </c>
      <c r="G89" s="7">
        <v>0.85</v>
      </c>
      <c r="H89" s="5">
        <v>0.99969956285541794</v>
      </c>
      <c r="I89" s="9">
        <v>-5.4930931386635701E-11</v>
      </c>
      <c r="J89" s="13">
        <v>2.9978585550323499E-3</v>
      </c>
      <c r="K89" s="3">
        <f t="shared" si="11"/>
        <v>0.99969956285509798</v>
      </c>
      <c r="L89" s="4">
        <f t="shared" si="12"/>
        <v>-5.4930930410196751E-11</v>
      </c>
      <c r="M89" s="4">
        <f t="shared" si="13"/>
        <v>2.9978585017431398E-9</v>
      </c>
      <c r="N89" s="5">
        <f t="shared" si="10"/>
        <v>2.3100975330450453</v>
      </c>
    </row>
    <row r="90" spans="1:14">
      <c r="A90" s="8">
        <v>9</v>
      </c>
      <c r="B90" s="8">
        <v>0.1</v>
      </c>
      <c r="C90" s="7">
        <v>0.9</v>
      </c>
      <c r="D90" s="5">
        <v>0.99970041615089</v>
      </c>
      <c r="E90" s="9">
        <v>-5.1092744472291497E-11</v>
      </c>
      <c r="F90" s="13">
        <v>2.7883892963374299E-3</v>
      </c>
      <c r="G90" s="7">
        <v>0.9</v>
      </c>
      <c r="H90" s="5">
        <v>0.99970041615308902</v>
      </c>
      <c r="I90" s="9">
        <v>-5.1092743100438501E-11</v>
      </c>
      <c r="J90" s="13">
        <v>2.7883892214684799E-3</v>
      </c>
      <c r="K90" s="3">
        <f t="shared" si="11"/>
        <v>0.99970041615198957</v>
      </c>
      <c r="L90" s="4">
        <f t="shared" si="12"/>
        <v>-5.1092743786365002E-11</v>
      </c>
      <c r="M90" s="4">
        <f t="shared" si="13"/>
        <v>2.7883892589029552E-9</v>
      </c>
      <c r="N90" s="5">
        <f t="shared" si="10"/>
        <v>2.3068151410743925</v>
      </c>
    </row>
    <row r="91" spans="1:14">
      <c r="A91" s="8">
        <v>9</v>
      </c>
      <c r="B91" s="8">
        <v>0.1</v>
      </c>
      <c r="C91" s="7">
        <v>0.95</v>
      </c>
      <c r="D91" s="5">
        <v>0.99970123389133603</v>
      </c>
      <c r="E91" s="9">
        <v>-4.8749690719222003E-11</v>
      </c>
      <c r="F91" s="13">
        <v>2.6605170108831701E-3</v>
      </c>
      <c r="G91" s="7">
        <v>0.95</v>
      </c>
      <c r="H91" s="5">
        <v>0.999701233901228</v>
      </c>
      <c r="I91" s="9">
        <v>-4.8749617045277203E-11</v>
      </c>
      <c r="J91" s="13">
        <v>2.66051299012365E-3</v>
      </c>
      <c r="K91" s="3">
        <f t="shared" si="11"/>
        <v>0.99970123389628207</v>
      </c>
      <c r="L91" s="4">
        <f t="shared" si="12"/>
        <v>-4.8749653882249606E-11</v>
      </c>
      <c r="M91" s="4">
        <f t="shared" si="13"/>
        <v>2.66051500050341E-9</v>
      </c>
      <c r="N91" s="5">
        <f t="shared" si="10"/>
        <v>2.3036651185766086</v>
      </c>
    </row>
    <row r="92" spans="1:14">
      <c r="A92" s="8">
        <v>9</v>
      </c>
      <c r="B92" s="8">
        <v>0.1</v>
      </c>
      <c r="C92" s="7">
        <v>1</v>
      </c>
      <c r="D92" s="5">
        <v>0.99970202815369302</v>
      </c>
      <c r="E92" s="9">
        <v>-4.7699801138732402E-11</v>
      </c>
      <c r="F92" s="13">
        <v>2.6032192301745798E-3</v>
      </c>
      <c r="G92" s="7">
        <v>1</v>
      </c>
      <c r="H92" s="5">
        <v>0.99970202816195197</v>
      </c>
      <c r="I92" s="9">
        <v>-4.7699717325706598E-11</v>
      </c>
      <c r="J92" s="13">
        <v>2.6032146560741598E-3</v>
      </c>
      <c r="K92" s="3">
        <f t="shared" si="11"/>
        <v>0.9997020281578225</v>
      </c>
      <c r="L92" s="4">
        <f t="shared" si="12"/>
        <v>-4.7699759232219503E-11</v>
      </c>
      <c r="M92" s="4">
        <f t="shared" si="13"/>
        <v>2.6032169431243696E-9</v>
      </c>
      <c r="N92" s="5">
        <f t="shared" si="10"/>
        <v>2.3006014221664919</v>
      </c>
    </row>
    <row r="93" spans="1:14">
      <c r="A93" s="8">
        <v>9</v>
      </c>
      <c r="B93" s="8">
        <v>0.1</v>
      </c>
      <c r="C93" s="7">
        <v>1.05</v>
      </c>
      <c r="D93" s="5">
        <v>0.999702809312772</v>
      </c>
      <c r="E93" s="9">
        <v>-4.78504702061411E-11</v>
      </c>
      <c r="F93" s="13">
        <v>2.61144200268741E-3</v>
      </c>
      <c r="G93" s="7">
        <v>1.05</v>
      </c>
      <c r="H93" s="5">
        <v>0.99970280931512301</v>
      </c>
      <c r="I93" s="9">
        <v>-4.78504518946735E-11</v>
      </c>
      <c r="J93" s="13">
        <v>2.6114410033380702E-3</v>
      </c>
      <c r="K93" s="3">
        <f t="shared" si="11"/>
        <v>0.9997028093139475</v>
      </c>
      <c r="L93" s="4">
        <f t="shared" si="12"/>
        <v>-4.7850461050407297E-11</v>
      </c>
      <c r="M93" s="4">
        <f t="shared" si="13"/>
        <v>2.6114415030127397E-9</v>
      </c>
      <c r="N93" s="5">
        <f t="shared" si="10"/>
        <v>2.2975842900442949</v>
      </c>
    </row>
    <row r="94" spans="1:14">
      <c r="A94" s="8">
        <v>9</v>
      </c>
      <c r="B94" s="8">
        <v>0.1</v>
      </c>
      <c r="C94" s="7">
        <v>1.1000000000000001</v>
      </c>
      <c r="D94" s="5">
        <v>0.99970358764599498</v>
      </c>
      <c r="E94" s="9">
        <v>-4.9214056794404297E-11</v>
      </c>
      <c r="F94" s="13">
        <v>2.6858598145824901E-3</v>
      </c>
      <c r="G94" s="7">
        <v>1.1000000000000001</v>
      </c>
      <c r="H94" s="5">
        <v>0.99970358764836997</v>
      </c>
      <c r="I94" s="9">
        <v>-4.92140554909462E-11</v>
      </c>
      <c r="J94" s="13">
        <v>2.6858597434461901E-3</v>
      </c>
      <c r="K94" s="3">
        <f t="shared" si="11"/>
        <v>0.99970358764718248</v>
      </c>
      <c r="L94" s="4">
        <f t="shared" si="12"/>
        <v>-4.9214056142675246E-11</v>
      </c>
      <c r="M94" s="4">
        <f t="shared" si="13"/>
        <v>2.6858597790143398E-9</v>
      </c>
      <c r="N94" s="5">
        <f t="shared" si="10"/>
        <v>2.2945741129511124</v>
      </c>
    </row>
    <row r="95" spans="1:14">
      <c r="A95" s="8">
        <v>9</v>
      </c>
      <c r="B95" s="8">
        <v>0.1</v>
      </c>
      <c r="C95" s="7">
        <v>1.1499999999999999</v>
      </c>
      <c r="D95" s="5">
        <v>0.99970437304205895</v>
      </c>
      <c r="E95" s="9">
        <v>-5.19104949941611E-11</v>
      </c>
      <c r="F95" s="13">
        <v>2.8330180753511E-3</v>
      </c>
      <c r="G95" s="7">
        <v>1.1499999999999999</v>
      </c>
      <c r="H95" s="5">
        <v>0.99970437304330995</v>
      </c>
      <c r="I95" s="9">
        <v>-5.19104931951152E-11</v>
      </c>
      <c r="J95" s="13">
        <v>2.8330179771680702E-3</v>
      </c>
      <c r="K95" s="3">
        <f t="shared" si="11"/>
        <v>0.99970437304268445</v>
      </c>
      <c r="L95" s="4">
        <f t="shared" si="12"/>
        <v>-5.1910494094638153E-11</v>
      </c>
      <c r="M95" s="4">
        <f t="shared" si="13"/>
        <v>2.8330180262595851E-9</v>
      </c>
      <c r="N95" s="5">
        <f t="shared" si="10"/>
        <v>2.2915326122261455</v>
      </c>
    </row>
    <row r="96" spans="1:14">
      <c r="A96" s="8">
        <v>9</v>
      </c>
      <c r="B96" s="8">
        <v>0.1</v>
      </c>
      <c r="C96" s="7">
        <v>1.2</v>
      </c>
      <c r="D96" s="5">
        <v>0.99970517576047202</v>
      </c>
      <c r="E96" s="9">
        <v>-5.6193326960928101E-11</v>
      </c>
      <c r="F96" s="13">
        <v>3.0667538618602999E-3</v>
      </c>
      <c r="G96" s="7">
        <v>1.2</v>
      </c>
      <c r="H96" s="5">
        <v>0.99970517576196705</v>
      </c>
      <c r="I96" s="9">
        <v>-5.6193327743440999E-11</v>
      </c>
      <c r="J96" s="13">
        <v>3.06675390456598E-3</v>
      </c>
      <c r="K96" s="3">
        <f t="shared" si="11"/>
        <v>0.99970517576121953</v>
      </c>
      <c r="L96" s="4">
        <f t="shared" si="12"/>
        <v>-5.619332735218455E-11</v>
      </c>
      <c r="M96" s="4">
        <f t="shared" si="13"/>
        <v>3.06675388321314E-9</v>
      </c>
      <c r="N96" s="5">
        <f t="shared" si="10"/>
        <v>2.2884198471991808</v>
      </c>
    </row>
    <row r="97" spans="1:14">
      <c r="A97" s="8">
        <v>9</v>
      </c>
      <c r="B97" s="8">
        <v>0.1</v>
      </c>
      <c r="C97" s="7">
        <v>1.25</v>
      </c>
      <c r="D97" s="5">
        <v>0.99970600704353296</v>
      </c>
      <c r="E97" s="9">
        <v>-6.2493447915637797E-11</v>
      </c>
      <c r="F97" s="13">
        <v>3.4105833041262299E-3</v>
      </c>
      <c r="G97" s="7">
        <v>1.25</v>
      </c>
      <c r="H97" s="5">
        <v>0.99970600705037904</v>
      </c>
      <c r="I97" s="9">
        <v>-6.2493413938116694E-11</v>
      </c>
      <c r="J97" s="13">
        <v>3.41058144980117E-3</v>
      </c>
      <c r="K97" s="3">
        <f t="shared" si="11"/>
        <v>0.999706007046956</v>
      </c>
      <c r="L97" s="4">
        <f t="shared" si="12"/>
        <v>-6.2493430926877239E-11</v>
      </c>
      <c r="M97" s="4">
        <f t="shared" si="13"/>
        <v>3.4105823769636998E-9</v>
      </c>
      <c r="N97" s="5">
        <f t="shared" si="10"/>
        <v>2.2851918331839021</v>
      </c>
    </row>
    <row r="98" spans="1:14">
      <c r="A98" s="8">
        <v>9</v>
      </c>
      <c r="B98" s="8">
        <v>0.1</v>
      </c>
      <c r="C98" s="7">
        <v>1.3</v>
      </c>
      <c r="D98" s="5">
        <v>0.99970687995615004</v>
      </c>
      <c r="E98" s="9">
        <v>-7.1510168062831502E-11</v>
      </c>
      <c r="F98" s="13">
        <v>3.90267129443061E-3</v>
      </c>
      <c r="G98" s="7">
        <v>1.3</v>
      </c>
      <c r="H98" s="5">
        <v>0.99970687995653496</v>
      </c>
      <c r="I98" s="9">
        <v>-7.1510159644567401E-11</v>
      </c>
      <c r="J98" s="13">
        <v>3.9026708350033898E-3</v>
      </c>
      <c r="K98" s="3">
        <f t="shared" si="11"/>
        <v>0.99970687995634244</v>
      </c>
      <c r="L98" s="4">
        <f t="shared" si="12"/>
        <v>-7.1510163853699445E-11</v>
      </c>
      <c r="M98" s="4">
        <f t="shared" si="13"/>
        <v>3.9026710647169994E-9</v>
      </c>
      <c r="N98" s="5">
        <f t="shared" si="10"/>
        <v>2.2817972697411886</v>
      </c>
    </row>
    <row r="99" spans="1:14">
      <c r="A99" s="8">
        <v>9</v>
      </c>
      <c r="B99" s="8">
        <v>0.1</v>
      </c>
      <c r="C99" s="7">
        <v>1.35</v>
      </c>
      <c r="D99" s="5">
        <v>0.999707809043207</v>
      </c>
      <c r="E99" s="9">
        <v>-8.4358966508819504E-11</v>
      </c>
      <c r="F99" s="13">
        <v>4.6038951654054699E-3</v>
      </c>
      <c r="G99" s="7">
        <v>1.35</v>
      </c>
      <c r="H99" s="5">
        <v>0.99970780904342804</v>
      </c>
      <c r="I99" s="9">
        <v>-8.4358963144297802E-11</v>
      </c>
      <c r="J99" s="13">
        <v>4.60389498178652E-3</v>
      </c>
      <c r="K99" s="3">
        <f t="shared" si="11"/>
        <v>0.99970780904331757</v>
      </c>
      <c r="L99" s="4">
        <f t="shared" si="12"/>
        <v>-8.4358964826558653E-11</v>
      </c>
      <c r="M99" s="4">
        <f t="shared" si="13"/>
        <v>4.6038950735959944E-9</v>
      </c>
      <c r="N99" s="5">
        <f t="shared" si="10"/>
        <v>2.2781786832887025</v>
      </c>
    </row>
    <row r="100" spans="1:14">
      <c r="A100" s="8">
        <v>9</v>
      </c>
      <c r="B100" s="8">
        <v>0.1</v>
      </c>
      <c r="C100" s="7">
        <v>1.4</v>
      </c>
      <c r="D100" s="5">
        <v>0.99970881334416095</v>
      </c>
      <c r="E100" s="9">
        <v>-1.02868603433671E-10</v>
      </c>
      <c r="F100" s="13">
        <v>5.6140596029087197E-3</v>
      </c>
      <c r="G100" s="7">
        <v>1.4</v>
      </c>
      <c r="H100" s="5">
        <v>0.99970881334472905</v>
      </c>
      <c r="I100" s="9">
        <v>-1.02868599866626E-10</v>
      </c>
      <c r="J100" s="13">
        <v>5.6140594082370598E-3</v>
      </c>
      <c r="K100" s="3">
        <f t="shared" si="11"/>
        <v>0.99970881334444495</v>
      </c>
      <c r="L100" s="4">
        <f t="shared" si="12"/>
        <v>-1.0286860165014849E-10</v>
      </c>
      <c r="M100" s="4">
        <f t="shared" si="13"/>
        <v>5.6140595055728901E-9</v>
      </c>
      <c r="N100" s="5">
        <f t="shared" si="10"/>
        <v>2.2742606751503973</v>
      </c>
    </row>
    <row r="101" spans="1:14">
      <c r="A101" s="8">
        <v>9</v>
      </c>
      <c r="B101" s="8">
        <v>0.1</v>
      </c>
      <c r="C101" s="7">
        <v>1.45</v>
      </c>
      <c r="D101" s="5">
        <v>0.99970991706958101</v>
      </c>
      <c r="E101" s="9">
        <v>-1.3011975169335001E-10</v>
      </c>
      <c r="F101" s="13">
        <v>7.1012924948783999E-3</v>
      </c>
      <c r="G101" s="7">
        <v>1.45</v>
      </c>
      <c r="H101" s="5">
        <v>0.99970991707023504</v>
      </c>
      <c r="I101" s="9">
        <v>-1.30119772682737E-10</v>
      </c>
      <c r="J101" s="13">
        <v>7.1012936403753403E-3</v>
      </c>
      <c r="K101" s="3">
        <f t="shared" si="11"/>
        <v>0.99970991706990797</v>
      </c>
      <c r="L101" s="4">
        <f t="shared" si="12"/>
        <v>-1.301197621880435E-10</v>
      </c>
      <c r="M101" s="4">
        <f t="shared" si="13"/>
        <v>7.1012930676268699E-9</v>
      </c>
      <c r="N101" s="5">
        <f t="shared" si="10"/>
        <v>2.2699469854305558</v>
      </c>
    </row>
    <row r="102" spans="1:14">
      <c r="A102" s="8">
        <v>9</v>
      </c>
      <c r="B102" s="8">
        <v>0.1</v>
      </c>
      <c r="C102" s="7">
        <v>1.5</v>
      </c>
      <c r="D102" s="5">
        <v>0.99971115237864605</v>
      </c>
      <c r="E102" s="9">
        <v>-1.7152435021390899E-10</v>
      </c>
      <c r="F102" s="13">
        <v>9.3609507012698493E-3</v>
      </c>
      <c r="G102" s="7">
        <v>1.5</v>
      </c>
      <c r="H102" s="5">
        <v>0.99971115237899999</v>
      </c>
      <c r="I102" s="9">
        <v>-1.7152435686325799E-10</v>
      </c>
      <c r="J102" s="13">
        <v>9.3609510641584192E-3</v>
      </c>
      <c r="K102" s="3">
        <f t="shared" si="11"/>
        <v>0.99971115237882302</v>
      </c>
      <c r="L102" s="4">
        <f t="shared" si="12"/>
        <v>-1.7152435353858349E-10</v>
      </c>
      <c r="M102" s="4">
        <f t="shared" si="13"/>
        <v>9.3609508827141333E-9</v>
      </c>
      <c r="N102" s="5">
        <f t="shared" si="10"/>
        <v>2.2651092800594257</v>
      </c>
    </row>
    <row r="103" spans="1:14">
      <c r="A103" s="8">
        <v>9</v>
      </c>
      <c r="B103" s="8">
        <v>0.1</v>
      </c>
      <c r="C103" s="7">
        <v>1.55</v>
      </c>
      <c r="D103" s="5">
        <v>0.99971256381634699</v>
      </c>
      <c r="E103" s="9">
        <v>-2.3710694657355499E-10</v>
      </c>
      <c r="F103" s="13">
        <v>1.29401244490106E-2</v>
      </c>
      <c r="G103" s="7">
        <v>1.55</v>
      </c>
      <c r="H103" s="5">
        <v>0.99971256382622797</v>
      </c>
      <c r="I103" s="9">
        <v>-2.3710711488082601E-10</v>
      </c>
      <c r="J103" s="13">
        <v>1.2940133634388999E-2</v>
      </c>
      <c r="K103" s="3">
        <f t="shared" si="11"/>
        <v>0.99971256382128748</v>
      </c>
      <c r="L103" s="4">
        <f t="shared" si="12"/>
        <v>-2.3710703072719053E-10</v>
      </c>
      <c r="M103" s="4">
        <f t="shared" si="13"/>
        <v>1.2940129041699799E-8</v>
      </c>
      <c r="N103" s="5">
        <f t="shared" si="10"/>
        <v>2.2595691168707441</v>
      </c>
    </row>
    <row r="104" spans="1:14">
      <c r="A104" s="8">
        <v>9</v>
      </c>
      <c r="B104" s="8">
        <v>0.1</v>
      </c>
      <c r="C104" s="7">
        <v>1.6</v>
      </c>
      <c r="D104" s="5">
        <v>0.99971421551460204</v>
      </c>
      <c r="E104" s="9">
        <v>-3.4668394130053302E-10</v>
      </c>
      <c r="F104" s="13">
        <v>1.89202948700227E-2</v>
      </c>
      <c r="G104" s="7">
        <v>1.6</v>
      </c>
      <c r="H104" s="5">
        <v>0.99971421554489703</v>
      </c>
      <c r="I104" s="9">
        <v>-3.4668438178686399E-10</v>
      </c>
      <c r="J104" s="13">
        <v>1.8920318909588101E-2</v>
      </c>
      <c r="K104" s="3">
        <f t="shared" si="11"/>
        <v>0.99971421552974959</v>
      </c>
      <c r="L104" s="4">
        <f t="shared" si="12"/>
        <v>-3.4668416154369853E-10</v>
      </c>
      <c r="M104" s="4">
        <f t="shared" si="13"/>
        <v>1.89203068898054E-8</v>
      </c>
      <c r="N104" s="5">
        <f t="shared" si="10"/>
        <v>2.2530685581079375</v>
      </c>
    </row>
    <row r="106" spans="1:14">
      <c r="A106" s="8">
        <v>9</v>
      </c>
      <c r="B106" s="8">
        <v>0.2</v>
      </c>
      <c r="C106" s="7">
        <v>0.4</v>
      </c>
      <c r="D106" s="5">
        <v>0.999686942397226</v>
      </c>
      <c r="E106" s="9">
        <v>-1.20301739208749E-9</v>
      </c>
      <c r="F106" s="13">
        <v>6.5654739318685901E-2</v>
      </c>
      <c r="G106" s="7">
        <v>0.4</v>
      </c>
      <c r="H106" s="5">
        <v>0.999686942417365</v>
      </c>
      <c r="I106" s="9">
        <v>-1.20301487671061E-9</v>
      </c>
      <c r="J106" s="13">
        <v>6.56546020418564E-2</v>
      </c>
      <c r="K106" s="3">
        <f t="shared" ref="K106:K130" si="14">0.5*(D106+H106)</f>
        <v>0.9996869424072955</v>
      </c>
      <c r="L106" s="4">
        <f t="shared" ref="L106:L130" si="15">0.5*(E106+I106)</f>
        <v>-1.2030161343990501E-9</v>
      </c>
      <c r="M106" s="4">
        <f t="shared" ref="M106:M130" si="16">10^-6*(F106+J106)/2</f>
        <v>6.5654670680271134E-8</v>
      </c>
      <c r="N106" s="5">
        <f t="shared" si="10"/>
        <v>2.358111050513414</v>
      </c>
    </row>
    <row r="107" spans="1:14">
      <c r="A107" s="8">
        <v>9</v>
      </c>
      <c r="B107" s="8">
        <v>0.2</v>
      </c>
      <c r="C107" s="7">
        <v>0.45</v>
      </c>
      <c r="D107" s="5">
        <v>0.99969040949487897</v>
      </c>
      <c r="E107" s="9">
        <v>-6.1703440040349296E-10</v>
      </c>
      <c r="F107" s="13">
        <v>3.3674685815520397E-2</v>
      </c>
      <c r="G107" s="7">
        <v>0.45</v>
      </c>
      <c r="H107" s="5">
        <v>0.99969040949561205</v>
      </c>
      <c r="I107" s="9">
        <v>-6.1703908510656695E-10</v>
      </c>
      <c r="J107" s="13">
        <v>3.3674941483444402E-2</v>
      </c>
      <c r="K107" s="3">
        <f t="shared" si="14"/>
        <v>0.99969040949524546</v>
      </c>
      <c r="L107" s="4">
        <f t="shared" si="15"/>
        <v>-6.1703674275503001E-10</v>
      </c>
      <c r="M107" s="4">
        <f t="shared" si="16"/>
        <v>3.3674813649482396E-8</v>
      </c>
      <c r="N107" s="5">
        <f t="shared" ref="N107:N130" si="17">30*PI()*IMREAL(IMSQRT(IMSUB(COMPLEX(1,0),IMPOWER(COMPLEX(K107,L107),2))))</f>
        <v>2.3450187816931591</v>
      </c>
    </row>
    <row r="108" spans="1:14">
      <c r="A108" s="8">
        <v>9</v>
      </c>
      <c r="B108" s="8">
        <v>0.2</v>
      </c>
      <c r="C108" s="7">
        <v>0.5</v>
      </c>
      <c r="D108" s="5">
        <v>0.99969294003714904</v>
      </c>
      <c r="E108" s="9">
        <v>-3.5904399989352099E-10</v>
      </c>
      <c r="F108" s="13">
        <v>1.9594845737054001E-2</v>
      </c>
      <c r="G108" s="7">
        <v>0.5</v>
      </c>
      <c r="H108" s="5">
        <v>0.99969294003739095</v>
      </c>
      <c r="I108" s="9">
        <v>-3.5904401767177702E-10</v>
      </c>
      <c r="J108" s="13">
        <v>1.9594846707303298E-2</v>
      </c>
      <c r="K108" s="3">
        <f t="shared" si="14"/>
        <v>0.99969294003727005</v>
      </c>
      <c r="L108" s="4">
        <f t="shared" si="15"/>
        <v>-3.59044008782649E-10</v>
      </c>
      <c r="M108" s="4">
        <f t="shared" si="16"/>
        <v>1.959484622217865E-8</v>
      </c>
      <c r="N108" s="5">
        <f t="shared" si="17"/>
        <v>2.3354166951163373</v>
      </c>
    </row>
    <row r="109" spans="1:14">
      <c r="A109" s="8">
        <v>9</v>
      </c>
      <c r="B109" s="8">
        <v>0.2</v>
      </c>
      <c r="C109" s="7">
        <v>0.55000000000000004</v>
      </c>
      <c r="D109" s="5">
        <v>0.99969489336969997</v>
      </c>
      <c r="E109" s="9">
        <v>-2.75911341727379E-10</v>
      </c>
      <c r="F109" s="13">
        <v>1.5057876415856901E-2</v>
      </c>
      <c r="G109" s="7">
        <v>0.55000000000000004</v>
      </c>
      <c r="H109" s="5">
        <v>0.99969489337004402</v>
      </c>
      <c r="I109" s="9">
        <v>-2.7591136382372199E-10</v>
      </c>
      <c r="J109" s="13">
        <v>1.5057877621766001E-2</v>
      </c>
      <c r="K109" s="3">
        <f t="shared" si="14"/>
        <v>0.99969489336987194</v>
      </c>
      <c r="L109" s="4">
        <f t="shared" si="15"/>
        <v>-2.7591135277555052E-10</v>
      </c>
      <c r="M109" s="4">
        <f t="shared" si="16"/>
        <v>1.5057877018811449E-8</v>
      </c>
      <c r="N109" s="5">
        <f t="shared" si="17"/>
        <v>2.3279777158084225</v>
      </c>
    </row>
    <row r="110" spans="1:14">
      <c r="A110" s="8">
        <v>9</v>
      </c>
      <c r="B110" s="8">
        <v>0.2</v>
      </c>
      <c r="C110" s="7">
        <v>0.6</v>
      </c>
      <c r="D110" s="5">
        <v>0.99969650672812305</v>
      </c>
      <c r="E110" s="9">
        <v>-2.13946857873485E-10</v>
      </c>
      <c r="F110" s="13">
        <v>1.1676161354044701E-2</v>
      </c>
      <c r="G110" s="7">
        <v>0.6</v>
      </c>
      <c r="H110" s="5">
        <v>0.99969650672871502</v>
      </c>
      <c r="I110" s="9">
        <v>-2.1394684058912401E-10</v>
      </c>
      <c r="J110" s="13">
        <v>1.16761604107497E-2</v>
      </c>
      <c r="K110" s="3">
        <f t="shared" si="14"/>
        <v>0.99969650672841903</v>
      </c>
      <c r="L110" s="4">
        <f t="shared" si="15"/>
        <v>-2.1394684923130452E-10</v>
      </c>
      <c r="M110" s="4">
        <f t="shared" si="16"/>
        <v>1.1676160882397199E-8</v>
      </c>
      <c r="N110" s="5">
        <f t="shared" si="17"/>
        <v>2.3218154939551292</v>
      </c>
    </row>
    <row r="111" spans="1:14">
      <c r="A111" s="8">
        <v>9</v>
      </c>
      <c r="B111" s="8">
        <v>0.2</v>
      </c>
      <c r="C111" s="7">
        <v>0.65</v>
      </c>
      <c r="D111" s="5">
        <v>0.999697897133631</v>
      </c>
      <c r="E111" s="9">
        <v>-1.7363633703025199E-10</v>
      </c>
      <c r="F111" s="13">
        <v>9.4762124961395803E-3</v>
      </c>
      <c r="G111" s="7">
        <v>0.65</v>
      </c>
      <c r="H111" s="5">
        <v>0.99969789713573998</v>
      </c>
      <c r="I111" s="9">
        <v>-1.7363654199907E-10</v>
      </c>
      <c r="J111" s="13">
        <v>9.4762236823238994E-3</v>
      </c>
      <c r="K111" s="3">
        <f t="shared" si="14"/>
        <v>0.99969789713468549</v>
      </c>
      <c r="L111" s="4">
        <f t="shared" si="15"/>
        <v>-1.73636439514661E-10</v>
      </c>
      <c r="M111" s="4">
        <f t="shared" si="16"/>
        <v>9.4762180892317396E-9</v>
      </c>
      <c r="N111" s="5">
        <f t="shared" si="17"/>
        <v>2.3164916791853596</v>
      </c>
    </row>
    <row r="112" spans="1:14">
      <c r="A112" s="8">
        <v>9</v>
      </c>
      <c r="B112" s="8">
        <v>0.2</v>
      </c>
      <c r="C112" s="7">
        <v>0.7</v>
      </c>
      <c r="D112" s="5">
        <v>0.99969911065373696</v>
      </c>
      <c r="E112" s="9">
        <v>-1.4491107817509401E-10</v>
      </c>
      <c r="F112" s="13">
        <v>7.9085299385959502E-3</v>
      </c>
      <c r="G112" s="7">
        <v>0.7</v>
      </c>
      <c r="H112" s="5">
        <v>0.99969911065422101</v>
      </c>
      <c r="I112" s="9">
        <v>-1.4491107147974299E-10</v>
      </c>
      <c r="J112" s="13">
        <v>7.9085295731967896E-3</v>
      </c>
      <c r="K112" s="3">
        <f t="shared" si="14"/>
        <v>0.99969911065397898</v>
      </c>
      <c r="L112" s="4">
        <f t="shared" si="15"/>
        <v>-1.4491107482741849E-10</v>
      </c>
      <c r="M112" s="4">
        <f t="shared" si="16"/>
        <v>7.9085297558963698E-9</v>
      </c>
      <c r="N112" s="5">
        <f t="shared" si="17"/>
        <v>2.3118351325044433</v>
      </c>
    </row>
    <row r="113" spans="1:14">
      <c r="A113" s="8">
        <v>9</v>
      </c>
      <c r="B113" s="8">
        <v>0.2</v>
      </c>
      <c r="C113" s="7">
        <v>0.75</v>
      </c>
      <c r="D113" s="5">
        <v>0.99970019861098103</v>
      </c>
      <c r="E113" s="9">
        <v>-1.26330232284894E-10</v>
      </c>
      <c r="F113" s="13">
        <v>6.8944792679527496E-3</v>
      </c>
      <c r="G113" s="7">
        <v>0.75</v>
      </c>
      <c r="H113" s="5">
        <v>0.99970019861125003</v>
      </c>
      <c r="I113" s="9">
        <v>-1.26330233092299E-10</v>
      </c>
      <c r="J113" s="13">
        <v>6.8944793120169203E-3</v>
      </c>
      <c r="K113" s="3">
        <f t="shared" si="14"/>
        <v>0.99970019861111559</v>
      </c>
      <c r="L113" s="4">
        <f t="shared" si="15"/>
        <v>-1.263302326885965E-10</v>
      </c>
      <c r="M113" s="4">
        <f t="shared" si="16"/>
        <v>6.8944792899848348E-9</v>
      </c>
      <c r="N113" s="5">
        <f t="shared" si="17"/>
        <v>2.3076524030135492</v>
      </c>
    </row>
    <row r="114" spans="1:14">
      <c r="A114" s="8">
        <v>9</v>
      </c>
      <c r="B114" s="8">
        <v>0.2</v>
      </c>
      <c r="C114" s="7">
        <v>0.8</v>
      </c>
      <c r="D114" s="5">
        <v>0.99970119162089699</v>
      </c>
      <c r="E114" s="9">
        <v>-1.1338112059523801E-10</v>
      </c>
      <c r="F114" s="13">
        <v>6.1877807962725396E-3</v>
      </c>
      <c r="G114" s="7">
        <v>0.8</v>
      </c>
      <c r="H114" s="5">
        <v>0.99970119162112003</v>
      </c>
      <c r="I114" s="9">
        <v>-1.13381119941746E-10</v>
      </c>
      <c r="J114" s="13">
        <v>6.18778076060822E-3</v>
      </c>
      <c r="K114" s="3">
        <f t="shared" si="14"/>
        <v>0.99970119162100857</v>
      </c>
      <c r="L114" s="4">
        <f t="shared" si="15"/>
        <v>-1.13381120268492E-10</v>
      </c>
      <c r="M114" s="4">
        <f t="shared" si="16"/>
        <v>6.1877807784403796E-9</v>
      </c>
      <c r="N114" s="5">
        <f t="shared" si="17"/>
        <v>2.3038280722636708</v>
      </c>
    </row>
    <row r="115" spans="1:14">
      <c r="A115" s="8">
        <v>9</v>
      </c>
      <c r="B115" s="8">
        <v>0.2</v>
      </c>
      <c r="C115" s="7">
        <v>0.85</v>
      </c>
      <c r="D115" s="5">
        <v>0.99970211390654595</v>
      </c>
      <c r="E115" s="9">
        <v>-1.04906994507064E-10</v>
      </c>
      <c r="F115" s="13">
        <v>5.7253049061216201E-3</v>
      </c>
      <c r="G115" s="7">
        <v>0.85</v>
      </c>
      <c r="H115" s="5">
        <v>0.99970211390730601</v>
      </c>
      <c r="I115" s="9">
        <v>-1.04906994909399E-10</v>
      </c>
      <c r="J115" s="13">
        <v>5.7253049280790603E-3</v>
      </c>
      <c r="K115" s="3">
        <f t="shared" si="14"/>
        <v>0.99970211390692598</v>
      </c>
      <c r="L115" s="4">
        <f t="shared" si="15"/>
        <v>-1.0490699470823151E-10</v>
      </c>
      <c r="M115" s="4">
        <f t="shared" si="16"/>
        <v>5.7253049171003408E-9</v>
      </c>
      <c r="N115" s="5">
        <f t="shared" si="17"/>
        <v>2.3002704188882013</v>
      </c>
    </row>
    <row r="116" spans="1:14">
      <c r="A116" s="8">
        <v>9</v>
      </c>
      <c r="B116" s="8">
        <v>0.2</v>
      </c>
      <c r="C116" s="7">
        <v>0.9</v>
      </c>
      <c r="D116" s="5">
        <v>0.99970298318828799</v>
      </c>
      <c r="E116" s="9">
        <v>-9.9599292338365302E-11</v>
      </c>
      <c r="F116" s="13">
        <v>5.4356367728434296E-3</v>
      </c>
      <c r="G116" s="7">
        <v>0.9</v>
      </c>
      <c r="H116" s="5">
        <v>0.99970298319064099</v>
      </c>
      <c r="I116" s="9">
        <v>-9.9599293961512104E-11</v>
      </c>
      <c r="J116" s="13">
        <v>5.43563686142675E-3</v>
      </c>
      <c r="K116" s="3">
        <f t="shared" si="14"/>
        <v>0.99970298318946449</v>
      </c>
      <c r="L116" s="4">
        <f t="shared" si="15"/>
        <v>-9.9599293149938709E-11</v>
      </c>
      <c r="M116" s="4">
        <f t="shared" si="16"/>
        <v>5.4356368171350893E-9</v>
      </c>
      <c r="N116" s="5">
        <f t="shared" si="17"/>
        <v>2.2969121748537931</v>
      </c>
    </row>
    <row r="117" spans="1:14">
      <c r="A117" s="8">
        <v>9</v>
      </c>
      <c r="B117" s="8">
        <v>0.2</v>
      </c>
      <c r="C117" s="7">
        <v>0.95</v>
      </c>
      <c r="D117" s="5">
        <v>0.99970381464376801</v>
      </c>
      <c r="E117" s="9">
        <v>-9.69890615626109E-11</v>
      </c>
      <c r="F117" s="13">
        <v>5.2931832869080398E-3</v>
      </c>
      <c r="G117" s="7">
        <v>0.95</v>
      </c>
      <c r="H117" s="5">
        <v>0.999703814650307</v>
      </c>
      <c r="I117" s="9">
        <v>-9.6988975807014106E-11</v>
      </c>
      <c r="J117" s="13">
        <v>5.2931786067917002E-3</v>
      </c>
      <c r="K117" s="3">
        <f t="shared" si="14"/>
        <v>0.9997038146470375</v>
      </c>
      <c r="L117" s="4">
        <f t="shared" si="15"/>
        <v>-9.6989018684812497E-11</v>
      </c>
      <c r="M117" s="4">
        <f t="shared" si="16"/>
        <v>5.29318094684987E-9</v>
      </c>
      <c r="N117" s="5">
        <f t="shared" si="17"/>
        <v>2.2936954542656278</v>
      </c>
    </row>
    <row r="118" spans="1:14">
      <c r="A118" s="8">
        <v>9</v>
      </c>
      <c r="B118" s="8">
        <v>0.2</v>
      </c>
      <c r="C118" s="7">
        <v>1</v>
      </c>
      <c r="D118" s="5">
        <v>0.99970462084766398</v>
      </c>
      <c r="E118" s="9">
        <v>-9.6779036005430299E-11</v>
      </c>
      <c r="F118" s="13">
        <v>5.2817211307516496E-3</v>
      </c>
      <c r="G118" s="7">
        <v>1</v>
      </c>
      <c r="H118" s="5">
        <v>0.99970462086565504</v>
      </c>
      <c r="I118" s="9">
        <v>-9.6778613119228102E-11</v>
      </c>
      <c r="J118" s="13">
        <v>5.2816980517142696E-3</v>
      </c>
      <c r="K118" s="3">
        <f t="shared" si="14"/>
        <v>0.99970462085665956</v>
      </c>
      <c r="L118" s="4">
        <f t="shared" si="15"/>
        <v>-9.6778824562329201E-11</v>
      </c>
      <c r="M118" s="4">
        <f t="shared" si="16"/>
        <v>5.281709591232959E-9</v>
      </c>
      <c r="N118" s="5">
        <f t="shared" si="17"/>
        <v>2.2905720960523928</v>
      </c>
    </row>
    <row r="119" spans="1:14">
      <c r="A119" s="8">
        <v>9</v>
      </c>
      <c r="B119" s="8">
        <v>0.2</v>
      </c>
      <c r="C119" s="7">
        <v>1.05</v>
      </c>
      <c r="D119" s="5">
        <v>0.99970541247935396</v>
      </c>
      <c r="E119" s="9">
        <v>-9.8893924056625499E-11</v>
      </c>
      <c r="F119" s="13">
        <v>5.3971412606705496E-3</v>
      </c>
      <c r="G119" s="7">
        <v>1.05</v>
      </c>
      <c r="H119" s="5">
        <v>0.99970541248176603</v>
      </c>
      <c r="I119" s="9">
        <v>-9.8893891985629499E-11</v>
      </c>
      <c r="J119" s="13">
        <v>5.3971395103941996E-3</v>
      </c>
      <c r="K119" s="3">
        <f t="shared" si="14"/>
        <v>0.99970541248056</v>
      </c>
      <c r="L119" s="4">
        <f t="shared" si="15"/>
        <v>-9.8893908021127499E-11</v>
      </c>
      <c r="M119" s="4">
        <f t="shared" si="16"/>
        <v>5.3971403855323749E-9</v>
      </c>
      <c r="N119" s="5">
        <f t="shared" si="17"/>
        <v>2.2875010927154822</v>
      </c>
    </row>
    <row r="120" spans="1:14">
      <c r="A120" s="8">
        <v>9</v>
      </c>
      <c r="B120" s="8">
        <v>0.2</v>
      </c>
      <c r="C120" s="7">
        <v>1.1000000000000001</v>
      </c>
      <c r="D120" s="5">
        <v>0.99970620003240396</v>
      </c>
      <c r="E120" s="9">
        <v>-1.03463597562467E-10</v>
      </c>
      <c r="F120" s="13">
        <v>5.6465314397077101E-3</v>
      </c>
      <c r="G120" s="7">
        <v>1.1000000000000001</v>
      </c>
      <c r="H120" s="5">
        <v>0.99970620003418098</v>
      </c>
      <c r="I120" s="9">
        <v>-1.0346360502467799E-10</v>
      </c>
      <c r="J120" s="13">
        <v>5.6465318469582802E-3</v>
      </c>
      <c r="K120" s="3">
        <f t="shared" si="14"/>
        <v>0.99970620003329247</v>
      </c>
      <c r="L120" s="4">
        <f t="shared" si="15"/>
        <v>-1.034636012935725E-10</v>
      </c>
      <c r="M120" s="4">
        <f t="shared" si="16"/>
        <v>5.646531643332995E-9</v>
      </c>
      <c r="N120" s="5">
        <f t="shared" si="17"/>
        <v>2.2844417839459212</v>
      </c>
    </row>
    <row r="121" spans="1:14">
      <c r="A121" s="8">
        <v>9</v>
      </c>
      <c r="B121" s="8">
        <v>0.2</v>
      </c>
      <c r="C121" s="7">
        <v>1.1499999999999999</v>
      </c>
      <c r="D121" s="5">
        <v>0.99970699356458903</v>
      </c>
      <c r="E121" s="9">
        <v>-1.10830720372237E-10</v>
      </c>
      <c r="F121" s="13">
        <v>6.0485925659935899E-3</v>
      </c>
      <c r="G121" s="7">
        <v>1.1499999999999999</v>
      </c>
      <c r="H121" s="5">
        <v>0.99970699356658299</v>
      </c>
      <c r="I121" s="9">
        <v>-1.10830727383495E-10</v>
      </c>
      <c r="J121" s="13">
        <v>6.0485929486334203E-3</v>
      </c>
      <c r="K121" s="3">
        <f t="shared" si="14"/>
        <v>0.99970699356558601</v>
      </c>
      <c r="L121" s="4">
        <f t="shared" si="15"/>
        <v>-1.1083072387786601E-10</v>
      </c>
      <c r="M121" s="4">
        <f t="shared" si="16"/>
        <v>6.0485927573135051E-9</v>
      </c>
      <c r="N121" s="5">
        <f t="shared" si="17"/>
        <v>2.2813550952786747</v>
      </c>
    </row>
    <row r="122" spans="1:14">
      <c r="A122" s="8">
        <v>9</v>
      </c>
      <c r="B122" s="8">
        <v>0.2</v>
      </c>
      <c r="C122" s="7">
        <v>1.2</v>
      </c>
      <c r="D122" s="5">
        <v>0.99970780342862797</v>
      </c>
      <c r="E122" s="9">
        <v>-1.21614521469683E-10</v>
      </c>
      <c r="F122" s="13">
        <v>6.6371190948485703E-3</v>
      </c>
      <c r="G122" s="7">
        <v>1.2</v>
      </c>
      <c r="H122" s="5">
        <v>0.99970780343020704</v>
      </c>
      <c r="I122" s="9">
        <v>-1.2161453608208399E-10</v>
      </c>
      <c r="J122" s="13">
        <v>6.6371198923211201E-3</v>
      </c>
      <c r="K122" s="3">
        <f t="shared" si="14"/>
        <v>0.99970780342941756</v>
      </c>
      <c r="L122" s="4">
        <f t="shared" si="15"/>
        <v>-1.2161452877588351E-10</v>
      </c>
      <c r="M122" s="4">
        <f t="shared" si="16"/>
        <v>6.6371194935848448E-9</v>
      </c>
      <c r="N122" s="5">
        <f t="shared" si="17"/>
        <v>2.2782005654456547</v>
      </c>
    </row>
    <row r="123" spans="1:14">
      <c r="A123" s="8">
        <v>9</v>
      </c>
      <c r="B123" s="8">
        <v>0.2</v>
      </c>
      <c r="C123" s="7">
        <v>1.25</v>
      </c>
      <c r="D123" s="5">
        <v>0.999708640935277</v>
      </c>
      <c r="E123" s="9">
        <v>-1.3681774348825599E-10</v>
      </c>
      <c r="F123" s="13">
        <v>7.4668357597934302E-3</v>
      </c>
      <c r="G123" s="7">
        <v>1.25</v>
      </c>
      <c r="H123" s="5">
        <v>0.99970864094181</v>
      </c>
      <c r="I123" s="9">
        <v>-1.3681775851928099E-10</v>
      </c>
      <c r="J123" s="13">
        <v>7.4668365801124504E-3</v>
      </c>
      <c r="K123" s="3">
        <f t="shared" si="14"/>
        <v>0.9997086409385435</v>
      </c>
      <c r="L123" s="4">
        <f t="shared" si="15"/>
        <v>-1.3681775100376848E-10</v>
      </c>
      <c r="M123" s="4">
        <f t="shared" si="16"/>
        <v>7.4668361699529396E-9</v>
      </c>
      <c r="N123" s="5">
        <f t="shared" si="17"/>
        <v>2.274933749997587</v>
      </c>
    </row>
    <row r="124" spans="1:14">
      <c r="A124" s="8">
        <v>9</v>
      </c>
      <c r="B124" s="8">
        <v>0.2</v>
      </c>
      <c r="C124" s="7">
        <v>1.3</v>
      </c>
      <c r="D124" s="5">
        <v>0.99970951914031603</v>
      </c>
      <c r="E124" s="9">
        <v>-1.58027946640415E-10</v>
      </c>
      <c r="F124" s="13">
        <v>8.6243837453923895E-3</v>
      </c>
      <c r="G124" s="7">
        <v>1.3</v>
      </c>
      <c r="H124" s="5">
        <v>0.99970951914105299</v>
      </c>
      <c r="I124" s="9">
        <v>-1.5802796502332399E-10</v>
      </c>
      <c r="J124" s="13">
        <v>8.6243847486406101E-3</v>
      </c>
      <c r="K124" s="3">
        <f t="shared" si="14"/>
        <v>0.99970951914068451</v>
      </c>
      <c r="L124" s="4">
        <f t="shared" si="15"/>
        <v>-1.580279558318695E-10</v>
      </c>
      <c r="M124" s="4">
        <f t="shared" si="16"/>
        <v>8.6243842470164994E-9</v>
      </c>
      <c r="N124" s="5">
        <f t="shared" si="17"/>
        <v>2.2715031568941559</v>
      </c>
    </row>
    <row r="125" spans="1:14">
      <c r="A125" s="8">
        <v>9</v>
      </c>
      <c r="B125" s="8">
        <v>0.2</v>
      </c>
      <c r="C125" s="7">
        <v>1.35</v>
      </c>
      <c r="D125" s="5">
        <v>0.99971045252421997</v>
      </c>
      <c r="E125" s="9">
        <v>-1.8773984580804301E-10</v>
      </c>
      <c r="F125" s="13">
        <v>1.02459122514173E-2</v>
      </c>
      <c r="G125" s="7">
        <v>1.35</v>
      </c>
      <c r="H125" s="5">
        <v>0.99971045252472102</v>
      </c>
      <c r="I125" s="9">
        <v>-1.87739845628125E-10</v>
      </c>
      <c r="J125" s="13">
        <v>1.02459122415983E-2</v>
      </c>
      <c r="K125" s="3">
        <f t="shared" si="14"/>
        <v>0.99971045252447044</v>
      </c>
      <c r="L125" s="4">
        <f t="shared" si="15"/>
        <v>-1.8773984571808402E-10</v>
      </c>
      <c r="M125" s="4">
        <f t="shared" si="16"/>
        <v>1.02459122465078E-8</v>
      </c>
      <c r="N125" s="5">
        <f t="shared" si="17"/>
        <v>2.2678513110573322</v>
      </c>
    </row>
    <row r="126" spans="1:14">
      <c r="A126" s="8">
        <v>9</v>
      </c>
      <c r="B126" s="8">
        <v>0.2</v>
      </c>
      <c r="C126" s="7">
        <v>1.4</v>
      </c>
      <c r="D126" s="5">
        <v>0.99971145999792699</v>
      </c>
      <c r="E126" s="9">
        <v>-2.3000961707914699E-10</v>
      </c>
      <c r="F126" s="13">
        <v>1.2552787307520401E-2</v>
      </c>
      <c r="G126" s="7">
        <v>1.4</v>
      </c>
      <c r="H126" s="5">
        <v>0.99971145999870104</v>
      </c>
      <c r="I126" s="9">
        <v>-2.3000962221293099E-10</v>
      </c>
      <c r="J126" s="13">
        <v>1.2552787587696901E-2</v>
      </c>
      <c r="K126" s="3">
        <f t="shared" si="14"/>
        <v>0.99971145999831401</v>
      </c>
      <c r="L126" s="4">
        <f t="shared" si="15"/>
        <v>-2.30009619646039E-10</v>
      </c>
      <c r="M126" s="4">
        <f t="shared" si="16"/>
        <v>1.255278744760865E-8</v>
      </c>
      <c r="N126" s="5">
        <f t="shared" si="17"/>
        <v>2.2639029748368031</v>
      </c>
    </row>
    <row r="127" spans="1:14">
      <c r="A127" s="8">
        <v>9</v>
      </c>
      <c r="B127" s="8">
        <v>0.2</v>
      </c>
      <c r="C127" s="7">
        <v>1.45</v>
      </c>
      <c r="D127" s="5">
        <v>0.99971256553908305</v>
      </c>
      <c r="E127" s="9">
        <v>-2.91618949503808E-10</v>
      </c>
      <c r="F127" s="13">
        <v>1.5915119960850099E-2</v>
      </c>
      <c r="G127" s="7">
        <v>1.45</v>
      </c>
      <c r="H127" s="5">
        <v>0.99971256553978105</v>
      </c>
      <c r="I127" s="9">
        <v>-2.9161899431129598E-10</v>
      </c>
      <c r="J127" s="13">
        <v>1.5915122406221199E-2</v>
      </c>
      <c r="K127" s="3">
        <f t="shared" si="14"/>
        <v>0.99971256553943211</v>
      </c>
      <c r="L127" s="4">
        <f t="shared" si="15"/>
        <v>-2.9161897190755199E-10</v>
      </c>
      <c r="M127" s="4">
        <f t="shared" si="16"/>
        <v>1.5915121183535648E-8</v>
      </c>
      <c r="N127" s="5">
        <f t="shared" si="17"/>
        <v>2.2595623645636613</v>
      </c>
    </row>
    <row r="128" spans="1:14">
      <c r="A128" s="8">
        <v>9</v>
      </c>
      <c r="B128" s="8">
        <v>0.2</v>
      </c>
      <c r="C128" s="7">
        <v>1.5</v>
      </c>
      <c r="D128" s="5">
        <v>0.99971380092375195</v>
      </c>
      <c r="E128" s="9">
        <v>-3.84401292737742E-10</v>
      </c>
      <c r="F128" s="13">
        <v>2.0978721367169401E-2</v>
      </c>
      <c r="G128" s="7">
        <v>1.5</v>
      </c>
      <c r="H128" s="5">
        <v>0.99971380092416895</v>
      </c>
      <c r="I128" s="9">
        <v>-3.84401324193648E-10</v>
      </c>
      <c r="J128" s="13">
        <v>2.0978723083877202E-2</v>
      </c>
      <c r="K128" s="3">
        <f t="shared" si="14"/>
        <v>0.99971380092396045</v>
      </c>
      <c r="L128" s="4">
        <f t="shared" si="15"/>
        <v>-3.8440130846569502E-10</v>
      </c>
      <c r="M128" s="4">
        <f t="shared" si="16"/>
        <v>2.0978722225523299E-8</v>
      </c>
      <c r="N128" s="5">
        <f t="shared" si="17"/>
        <v>2.2547020672975759</v>
      </c>
    </row>
    <row r="129" spans="1:14">
      <c r="A129" s="8">
        <v>9</v>
      </c>
      <c r="B129" s="8">
        <v>0.2</v>
      </c>
      <c r="C129" s="7">
        <v>1.55</v>
      </c>
      <c r="D129" s="5">
        <v>0.99971521008769204</v>
      </c>
      <c r="E129" s="9">
        <v>-5.3013064417690296E-10</v>
      </c>
      <c r="F129" s="13">
        <v>2.8931908613462801E-2</v>
      </c>
      <c r="G129" s="7">
        <v>1.55</v>
      </c>
      <c r="H129" s="5">
        <v>0.99971521010382203</v>
      </c>
      <c r="I129" s="9">
        <v>-5.30132311175116E-10</v>
      </c>
      <c r="J129" s="13">
        <v>2.8931999589980498E-2</v>
      </c>
      <c r="K129" s="3">
        <f t="shared" si="14"/>
        <v>0.99971521009575703</v>
      </c>
      <c r="L129" s="4">
        <f t="shared" si="15"/>
        <v>-5.3013147767600948E-10</v>
      </c>
      <c r="M129" s="4">
        <f t="shared" si="16"/>
        <v>2.8931954101721645E-8</v>
      </c>
      <c r="N129" s="5">
        <f t="shared" si="17"/>
        <v>2.2491452191298231</v>
      </c>
    </row>
    <row r="130" spans="1:14">
      <c r="A130" s="8">
        <v>9</v>
      </c>
      <c r="B130" s="8">
        <v>0.2</v>
      </c>
      <c r="C130" s="7">
        <v>1.6</v>
      </c>
      <c r="D130" s="5">
        <v>0.99971685617648498</v>
      </c>
      <c r="E130" s="9">
        <v>-7.7152800501310298E-10</v>
      </c>
      <c r="F130" s="13">
        <v>4.2106182653190702E-2</v>
      </c>
      <c r="G130" s="7">
        <v>1.6</v>
      </c>
      <c r="H130" s="5">
        <v>0.99971685618547701</v>
      </c>
      <c r="I130" s="9">
        <v>-7.7152831882496397E-10</v>
      </c>
      <c r="J130" s="13">
        <v>4.2106199779490101E-2</v>
      </c>
      <c r="K130" s="3">
        <f t="shared" si="14"/>
        <v>0.99971685618098105</v>
      </c>
      <c r="L130" s="4">
        <f t="shared" si="15"/>
        <v>-7.7152816191903348E-10</v>
      </c>
      <c r="M130" s="4">
        <f t="shared" si="16"/>
        <v>4.2106191216340405E-8</v>
      </c>
      <c r="N130" s="5">
        <f t="shared" si="17"/>
        <v>2.2426366943602316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2019-02-27T15:54:11Z</cp:lastPrinted>
  <dcterms:created xsi:type="dcterms:W3CDTF">2019-02-18T16:18:19Z</dcterms:created>
  <dcterms:modified xsi:type="dcterms:W3CDTF">2019-07-04T12:43:03Z</dcterms:modified>
</cp:coreProperties>
</file>