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0.xml" ContentType="application/vnd.openxmlformats-officedocument.themeOverride+xml"/>
  <Override PartName="/xl/drawings/drawing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1.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2.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3.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4.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5.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6.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7.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8.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9.xml" ContentType="application/vnd.openxmlformats-officedocument.themeOverride+xml"/>
  <Override PartName="/xl/drawings/drawing6.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0.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1.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2.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3.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4.xml" ContentType="application/vnd.openxmlformats-officedocument.themeOverrid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5.xml" ContentType="application/vnd.openxmlformats-officedocument.themeOverride+xml"/>
  <Override PartName="/xl/drawings/drawing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6.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7.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8.xml" ContentType="application/vnd.openxmlformats-officedocument.themeOverride+xml"/>
  <Override PartName="/xl/drawings/drawing8.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29.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0.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1.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2.xml" ContentType="application/vnd.openxmlformats-officedocument.themeOverride+xml"/>
  <Override PartName="/xl/drawings/drawing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esktop items\IT paper related\v2\IT paper sumission related\"/>
    </mc:Choice>
  </mc:AlternateContent>
  <bookViews>
    <workbookView xWindow="0" yWindow="0" windowWidth="25920" windowHeight="9075" tabRatio="682" firstSheet="6" activeTab="9"/>
  </bookViews>
  <sheets>
    <sheet name="Form Responses 1" sheetId="1" r:id="rId1"/>
    <sheet name="categorised" sheetId="2" r:id="rId2"/>
    <sheet name="Daylight" sheetId="3" r:id="rId3"/>
    <sheet name="Privacy and culture" sheetId="4" r:id="rId4"/>
    <sheet name="Artificial lighting" sheetId="5" r:id="rId5"/>
    <sheet name="Ventilation strategies " sheetId="7" r:id="rId6"/>
    <sheet name="Thermal comfort" sheetId="6" r:id="rId7"/>
    <sheet name="Energy use" sheetId="8" r:id="rId8"/>
    <sheet name="shading technologies" sheetId="9" r:id="rId9"/>
    <sheet name="Env. Impact" sheetId="10" r:id="rId10"/>
    <sheet name="Perception of aid workers" sheetId="11" r:id="rId11"/>
  </sheets>
  <calcPr calcId="162913"/>
</workbook>
</file>

<file path=xl/calcChain.xml><?xml version="1.0" encoding="utf-8"?>
<calcChain xmlns="http://schemas.openxmlformats.org/spreadsheetml/2006/main">
  <c r="N5" i="6" l="1"/>
  <c r="N4" i="6"/>
  <c r="N3" i="6"/>
  <c r="D35" i="6"/>
  <c r="D34" i="6"/>
  <c r="C49" i="3"/>
  <c r="C48" i="3"/>
  <c r="C47" i="3"/>
  <c r="D35" i="3"/>
  <c r="A34" i="11" l="1"/>
  <c r="A33" i="11"/>
  <c r="F33" i="10" l="1"/>
  <c r="E34" i="10"/>
  <c r="F34" i="10"/>
  <c r="F35" i="10"/>
  <c r="E35" i="10"/>
  <c r="D34" i="10"/>
  <c r="C35" i="10"/>
  <c r="C34" i="10"/>
  <c r="C36" i="10" s="1"/>
  <c r="C33" i="10"/>
  <c r="D33" i="10"/>
  <c r="E33" i="10"/>
  <c r="B34" i="10"/>
  <c r="B33" i="10"/>
  <c r="D35" i="9"/>
  <c r="C35" i="9"/>
  <c r="C33" i="9"/>
  <c r="D33" i="9"/>
  <c r="C34" i="9"/>
  <c r="D34" i="9"/>
  <c r="B34" i="9"/>
  <c r="B33" i="9"/>
  <c r="B36" i="9" s="1"/>
  <c r="C35" i="8"/>
  <c r="F35" i="8"/>
  <c r="F34" i="8"/>
  <c r="F36" i="8" s="1"/>
  <c r="F33" i="8"/>
  <c r="D34" i="8"/>
  <c r="D33" i="8"/>
  <c r="E35" i="8"/>
  <c r="E34" i="8"/>
  <c r="E33" i="8"/>
  <c r="G33" i="8"/>
  <c r="G36" i="8" s="1"/>
  <c r="G34" i="8"/>
  <c r="G35" i="8"/>
  <c r="C33" i="8"/>
  <c r="C34" i="8"/>
  <c r="F35" i="6"/>
  <c r="E35" i="6"/>
  <c r="E37" i="6" s="1"/>
  <c r="E34" i="6"/>
  <c r="E33" i="6"/>
  <c r="F33" i="6"/>
  <c r="F34" i="6"/>
  <c r="D33" i="6"/>
  <c r="C36" i="6"/>
  <c r="C35" i="6"/>
  <c r="C34" i="6"/>
  <c r="C33" i="6"/>
  <c r="B34" i="6"/>
  <c r="B33" i="6"/>
  <c r="B35" i="6" s="1"/>
  <c r="E36" i="7"/>
  <c r="E35" i="7"/>
  <c r="E34" i="7"/>
  <c r="G36" i="7"/>
  <c r="G34" i="7"/>
  <c r="F36" i="7"/>
  <c r="F34" i="7"/>
  <c r="F35" i="7"/>
  <c r="G35" i="7"/>
  <c r="D36" i="7"/>
  <c r="D35" i="7"/>
  <c r="D34" i="7"/>
  <c r="C35" i="7"/>
  <c r="C33" i="7"/>
  <c r="C36" i="7"/>
  <c r="C34" i="7"/>
  <c r="B36" i="7"/>
  <c r="B37" i="7"/>
  <c r="B35" i="7"/>
  <c r="B34" i="7"/>
  <c r="D34" i="5"/>
  <c r="D33" i="5"/>
  <c r="C36" i="5"/>
  <c r="C35" i="5"/>
  <c r="C33" i="5"/>
  <c r="C34" i="5"/>
  <c r="B36" i="5"/>
  <c r="B34" i="5"/>
  <c r="B33" i="5"/>
  <c r="C36" i="4"/>
  <c r="C33" i="4"/>
  <c r="C34" i="4"/>
  <c r="C35" i="4"/>
  <c r="B36" i="4"/>
  <c r="B35" i="4"/>
  <c r="B34" i="4"/>
  <c r="B33" i="4"/>
  <c r="D37" i="6" l="1"/>
  <c r="B36" i="10"/>
  <c r="D36" i="10"/>
  <c r="F36" i="10"/>
  <c r="E36" i="10"/>
  <c r="C36" i="9"/>
  <c r="D36" i="9"/>
  <c r="E36" i="8"/>
  <c r="D36" i="8"/>
  <c r="C36" i="8"/>
  <c r="F37" i="6"/>
  <c r="E37" i="7"/>
  <c r="G37" i="7"/>
  <c r="F37" i="7"/>
  <c r="D37" i="7"/>
  <c r="C37" i="7"/>
  <c r="D36" i="5"/>
  <c r="C44" i="3"/>
  <c r="C43" i="3"/>
  <c r="C40" i="3"/>
  <c r="C39" i="3"/>
  <c r="H36" i="3"/>
  <c r="G36" i="3"/>
  <c r="F36" i="3"/>
  <c r="E36" i="3"/>
  <c r="C36" i="3"/>
  <c r="B36" i="3"/>
  <c r="G35" i="3"/>
  <c r="F35" i="3"/>
  <c r="H34" i="3"/>
  <c r="G34" i="3"/>
  <c r="F34" i="3"/>
  <c r="E34" i="3"/>
  <c r="D34" i="3"/>
  <c r="C34" i="3"/>
  <c r="B34" i="3"/>
  <c r="H33" i="3"/>
  <c r="G33" i="3"/>
  <c r="F33" i="3"/>
  <c r="E33" i="3"/>
  <c r="D33" i="3"/>
  <c r="D36" i="3" s="1"/>
  <c r="C33" i="3"/>
  <c r="B33" i="3"/>
  <c r="B35" i="8" l="1"/>
  <c r="B34" i="8" s="1"/>
  <c r="B36" i="8" s="1"/>
  <c r="B33" i="8"/>
</calcChain>
</file>

<file path=xl/sharedStrings.xml><?xml version="1.0" encoding="utf-8"?>
<sst xmlns="http://schemas.openxmlformats.org/spreadsheetml/2006/main" count="3996" uniqueCount="228">
  <si>
    <t>Name of the country where you work?</t>
  </si>
  <si>
    <t>Experience in provision of houses for displaced(years)?</t>
  </si>
  <si>
    <t xml:space="preserve">Have you ever encouraged the use of openings such as windows to let light into shelters or homes? </t>
  </si>
  <si>
    <t xml:space="preserve">If yes, did you use calculation to size these openings, or just encourage the use of openings, whatever their size? </t>
  </si>
  <si>
    <t>If you used some form of calculation, did you use a ?</t>
  </si>
  <si>
    <t xml:space="preserve">If you did perform some form of calculation, what was the name of the method, or the software you used? </t>
  </si>
  <si>
    <t xml:space="preserve">With respect to lighting, have you heard of the term “lux”? </t>
  </si>
  <si>
    <t>If yes, how would you rate a lux level of 100 lux in a living room?</t>
  </si>
  <si>
    <t>With respect to lighting, does the term "daylight factor" mean anything to you?</t>
  </si>
  <si>
    <t xml:space="preserve">If yes, did/do you consider day-lighting when designing shelters? </t>
  </si>
  <si>
    <t>How did you calculate daylight factor?</t>
  </si>
  <si>
    <t xml:space="preserve">With respect to openings to let daylight in, have you ever considered how such openings might compromise "safety"? </t>
  </si>
  <si>
    <t xml:space="preserve">With respect to openings to let daylight in, have you ever considered how such openings might compromise cultural issues such as: Have a cultural impact (for example letting men see into female areas) </t>
  </si>
  <si>
    <t xml:space="preserve">If yes to either of these (cultural and safety aspects), how did you try to minimise any problems </t>
  </si>
  <si>
    <t>Have you ever encouraged the use of electric lighting for shelters or homes?</t>
  </si>
  <si>
    <t xml:space="preserve">If yes, did you use calculation to size the number or type of lamps, or just encourage the use of lamps, whatever their size? </t>
  </si>
  <si>
    <t>If you used some form of calculation, did you use a?</t>
  </si>
  <si>
    <t>While designing shelters or homes have you ever considered the amount of ventilation required?</t>
  </si>
  <si>
    <t xml:space="preserve">If yes, did you use calculation to design the size or number of openings, or just follow what you believed to be a sensible/feasible policy?       </t>
  </si>
  <si>
    <t xml:space="preserve">If you used some form of calculation, did you use a?      </t>
  </si>
  <si>
    <t xml:space="preserve">Does the term "air changes per hour" mean anything to you? </t>
  </si>
  <si>
    <t xml:space="preserve">Does the term "single sided ventilation" mean anything to you? </t>
  </si>
  <si>
    <t xml:space="preserve">Does the term "cross ventilation" mean anything to you? </t>
  </si>
  <si>
    <t xml:space="preserve">While designing any shelters or homes have you ever considered the summer and winter temperatures in the shelters or homes? </t>
  </si>
  <si>
    <t xml:space="preserve">If yes, did you use calculation to improve these temperatures, or just follow what you believed to be a sensible/feasible policy?       </t>
  </si>
  <si>
    <t xml:space="preserve">If you used some form of calculation, did you use a?    </t>
  </si>
  <si>
    <t>Does the term U-value (or R-value) mean anything to you?</t>
  </si>
  <si>
    <t xml:space="preserve">Does the term "thermal mass" mean anything to you? </t>
  </si>
  <si>
    <t xml:space="preserve">Have you ever considered the size of a heater or of a cooling system required by a shelter or home?  </t>
  </si>
  <si>
    <t xml:space="preserve">If yes, did you or anyone else use calculation Technics to size the heater or cooling system, or just a sensible/ feasible policy?  </t>
  </si>
  <si>
    <t xml:space="preserve">Have you ever considered the amount of energy needed to heat or cool shelters or homes?  </t>
  </si>
  <si>
    <t xml:space="preserve">If yes, did you use calculation/calculations to reduce the amount of energy used? or just used sensible/feasible policy?    </t>
  </si>
  <si>
    <t xml:space="preserve">If you used some form of calculation, did you use a?   </t>
  </si>
  <si>
    <t>While designing the shelters have you ever considered providing shading to reduce the amount of heat from the sun entering a shelter?</t>
  </si>
  <si>
    <t xml:space="preserve">If yes, did you use calculation to help size any shading, or just follow what you believed to be a sensible/feasible policy?       </t>
  </si>
  <si>
    <t xml:space="preserve">If you used some form of calculation, did you use a?  </t>
  </si>
  <si>
    <t>While designing any shelters have you ever considered how to reduce the "environmental impact" of the shelters, for example by using different materials or the use of renewable energy?</t>
  </si>
  <si>
    <t xml:space="preserve">If yes, did you use calculation/calculations to help with this, or just follow what you believed to be a sensible/ policy?       </t>
  </si>
  <si>
    <t xml:space="preserve">Does the term “embodied energy” mean anything to you? </t>
  </si>
  <si>
    <t xml:space="preserve">Does the term “embodied carbon” mean anything to you? </t>
  </si>
  <si>
    <t>Do you think it is a good idea to develop a shelter design tool (tailored for manufacturing or construction of housing for displaced) that helps design better shelters based on best building physics?</t>
  </si>
  <si>
    <t>How useful such a design tool would be in delivering better shelter? (rate from 1-5 below):</t>
  </si>
  <si>
    <t>Yes</t>
  </si>
  <si>
    <t>Just encourage</t>
  </si>
  <si>
    <t>Hand or manual calculation</t>
  </si>
  <si>
    <t>none</t>
  </si>
  <si>
    <t>No</t>
  </si>
  <si>
    <t>Don't know</t>
  </si>
  <si>
    <t>Never heard</t>
  </si>
  <si>
    <t>manual calculation</t>
  </si>
  <si>
    <t>encourage users to add mosquito nets and curtains in window</t>
  </si>
  <si>
    <t>Not important</t>
  </si>
  <si>
    <t>Just sensible/feasible policy</t>
  </si>
  <si>
    <t>Not applicable (previous answer negative)</t>
  </si>
  <si>
    <t>Hand/manual calculation</t>
  </si>
  <si>
    <t>Sensible/feasible policy</t>
  </si>
  <si>
    <t>Computer</t>
  </si>
  <si>
    <t>Manual/hand calculation</t>
  </si>
  <si>
    <t>Yes it is a good idea</t>
  </si>
  <si>
    <t>We did not use any calculation method.</t>
  </si>
  <si>
    <t>Manual calculation</t>
  </si>
  <si>
    <t>No they did not face such issues.</t>
  </si>
  <si>
    <t>Calculation</t>
  </si>
  <si>
    <t>Hand calculation</t>
  </si>
  <si>
    <t xml:space="preserve">As there are not enough electricity in Afghanistan so they just manage to have some at night to light the house.  </t>
  </si>
  <si>
    <t>Hand/Manual calculation</t>
  </si>
  <si>
    <t>We were inspire by other houses around.</t>
  </si>
  <si>
    <t xml:space="preserve">As our survey was in Nangarhar province and it is extremely hot in summer there for shading was one of the main factors so we used the local system for our calculation. </t>
  </si>
  <si>
    <t>None</t>
  </si>
  <si>
    <t>Local method.</t>
  </si>
  <si>
    <t>N/A</t>
  </si>
  <si>
    <t>Not applicable ( The previous answer is No)</t>
  </si>
  <si>
    <t>Not applicable (Previous answer is negative)</t>
  </si>
  <si>
    <t>Not applicable (previous answer is Negative)</t>
  </si>
  <si>
    <t>Not applicable</t>
  </si>
  <si>
    <t>Not applicable (previous answer is No)</t>
  </si>
  <si>
    <t>No specific method</t>
  </si>
  <si>
    <t>Not applicable (if previous answer was No)</t>
  </si>
  <si>
    <t>Not applicable (previous answer is negative)</t>
  </si>
  <si>
    <t>Not applicable (if previous answer is No)</t>
  </si>
  <si>
    <t>None (if previous answer is negative)</t>
  </si>
  <si>
    <t>Not applicable (if previous answer is negative)</t>
  </si>
  <si>
    <t>Not applicable (If previous answer is negative)</t>
  </si>
  <si>
    <t>None (previous answer is negative)</t>
  </si>
  <si>
    <t>Good</t>
  </si>
  <si>
    <t>Computerised calculation</t>
  </si>
  <si>
    <t xml:space="preserve">Limit the size of windows </t>
  </si>
  <si>
    <t>Poor</t>
  </si>
  <si>
    <t>Excel software</t>
  </si>
  <si>
    <t>Computer (simulation software)</t>
  </si>
  <si>
    <t>Auto CAD</t>
  </si>
  <si>
    <t>NA</t>
  </si>
  <si>
    <t xml:space="preserve">Manual Calculation </t>
  </si>
  <si>
    <t>Never thought about it</t>
  </si>
  <si>
    <t>Privacy is an understood norm in the shelter beneficiaries in Afghanistan</t>
  </si>
  <si>
    <t>Manual Method</t>
  </si>
  <si>
    <t xml:space="preserve">Not method nor calculations. All what we considered is the seasonal differences. </t>
  </si>
  <si>
    <t>Simple calculation of the size</t>
  </si>
  <si>
    <t>AutoCAD's</t>
  </si>
  <si>
    <t>AutoCAD</t>
  </si>
  <si>
    <t>ACA</t>
  </si>
  <si>
    <t>No particular method</t>
  </si>
  <si>
    <t>Hand calculation.</t>
  </si>
  <si>
    <t>N/a</t>
  </si>
  <si>
    <t>No, it won't have any impact</t>
  </si>
  <si>
    <t>Just logical calculation</t>
  </si>
  <si>
    <t xml:space="preserve">engineering </t>
  </si>
  <si>
    <t xml:space="preserve">carefully chosen the location and size of windows </t>
  </si>
  <si>
    <t>A small solar lump was provided to the families by the aid agency</t>
  </si>
  <si>
    <t>the size were calculated in comparison with floor size</t>
  </si>
  <si>
    <t>We work in hot region with no artificial cooling system available</t>
  </si>
  <si>
    <t xml:space="preserve">None. Just logical assumptions used </t>
  </si>
  <si>
    <t>None. we work in emergency response. Such calculations are not possible</t>
  </si>
  <si>
    <t>More than 10 years</t>
  </si>
  <si>
    <t>Manual method</t>
  </si>
  <si>
    <t xml:space="preserve">Just encouraged </t>
  </si>
  <si>
    <t>used common sense</t>
  </si>
  <si>
    <t>no particular method was used</t>
  </si>
  <si>
    <t>No particular calculation was used.</t>
  </si>
  <si>
    <t xml:space="preserve">Just guessed </t>
  </si>
  <si>
    <t>15% of the floor area was target</t>
  </si>
  <si>
    <t>Iraq</t>
  </si>
  <si>
    <t>Between 6 to 10 years</t>
  </si>
  <si>
    <t xml:space="preserve">A percentage of floor </t>
  </si>
  <si>
    <t xml:space="preserve">The beneficiaries use curtains </t>
  </si>
  <si>
    <t>No particular calculation was undertaken</t>
  </si>
  <si>
    <t xml:space="preserve">Air change rate calculation </t>
  </si>
  <si>
    <t>Sun angle calculator</t>
  </si>
  <si>
    <t>Excel and  Auto Cad</t>
  </si>
  <si>
    <t xml:space="preserve">
There is a different way for the person to use them This is a very important topic for the like country of Afghanistan.</t>
  </si>
  <si>
    <t>Sudan</t>
  </si>
  <si>
    <t>Between 2 to 5 years</t>
  </si>
  <si>
    <t xml:space="preserve">The gird system </t>
  </si>
  <si>
    <t>No calculation was carried out</t>
  </si>
  <si>
    <t xml:space="preserve">Solar lumps were distributed to beneficiaries </t>
  </si>
  <si>
    <t>Percentage of floor technic was used</t>
  </si>
  <si>
    <t>Only the option of natural ventilation was applicable and available</t>
  </si>
  <si>
    <t xml:space="preserve">Just common sense was used </t>
  </si>
  <si>
    <t xml:space="preserve">Angle of sun method was used </t>
  </si>
  <si>
    <t xml:space="preserve">Just sensible policy was used </t>
  </si>
  <si>
    <t>Bangladesh</t>
  </si>
  <si>
    <t xml:space="preserve">Waldram diagram was used </t>
  </si>
  <si>
    <t>Electricity is not available in most of the refugee camps.</t>
  </si>
  <si>
    <t>The beneficiary are provided a solar lump</t>
  </si>
  <si>
    <t xml:space="preserve">Calculation Procedure for Determining Ventilation Rates was used </t>
  </si>
  <si>
    <t>Forbes method of thermal conductivity</t>
  </si>
  <si>
    <t xml:space="preserve">transmission loss method </t>
  </si>
  <si>
    <t>Solar radiation and calculating of sun angle method</t>
  </si>
  <si>
    <t>No software or specific method was used</t>
  </si>
  <si>
    <t>Jordan</t>
  </si>
  <si>
    <t>Daylight factor method</t>
  </si>
  <si>
    <t xml:space="preserve">Locks were installed in openings. Curtain and louvres were advised  </t>
  </si>
  <si>
    <t>A solar panel of 120W was distributed to displaced families</t>
  </si>
  <si>
    <t>Rate of fresh air needed per person was accepted 50L/S. Known occupancy method was used</t>
  </si>
  <si>
    <t>Natural ventilation was the only option</t>
  </si>
  <si>
    <t xml:space="preserve">Natural ventilation steady state calculation method was used </t>
  </si>
  <si>
    <t>natural ventilation techniques were used. the option of mechanical ventilation was not practical.</t>
  </si>
  <si>
    <t xml:space="preserve">Shades were installed based on need. Just feasible/sensible policy was used </t>
  </si>
  <si>
    <t>Blank cells: No answer provided</t>
  </si>
  <si>
    <t>Questions/ responders</t>
  </si>
  <si>
    <t>No answer provided</t>
  </si>
  <si>
    <t>To gauge their knowledge of the subject "lighting". How do they choose the size of windows? What software or method do they use to calculate the sizes of the windows</t>
  </si>
  <si>
    <t>Their understanding of the subject "ventilation"? What methods have they followed to ensure ventilation in shelters</t>
  </si>
  <si>
    <t>Yes (but I didn't consider it during the design process of shelters)</t>
  </si>
  <si>
    <t>Yes (but I didn't consider it during the design/implementation process of shelters)</t>
  </si>
  <si>
    <t>Yes (but I didn't consider it during the design/implementation of shelter)</t>
  </si>
  <si>
    <t xml:space="preserve">Curtains </t>
  </si>
  <si>
    <t>meter taps and calculator.</t>
  </si>
  <si>
    <t>We tried to find local ways such making the opening on the walls which are higher from the ground. We have also encouraged window grilling.</t>
  </si>
  <si>
    <t>None. Natural cooling is the only option application in post disaster situations</t>
  </si>
  <si>
    <t>Ethiopia</t>
  </si>
  <si>
    <t>Excel, Auto cad and 3D ...</t>
  </si>
  <si>
    <t>No anwer provided</t>
  </si>
  <si>
    <t>Using openings for daylight is not any protection concerned, and we normally practicing at our as well. But we encourage the beneficiaries to use curtains, which could minimize cultural sensitivities issues</t>
  </si>
  <si>
    <t>There is no culture issue related to this particular daylighting inside to shelter, as it is normal practise here.</t>
  </si>
  <si>
    <t>Background information of the survey professionals</t>
  </si>
  <si>
    <t>Do they know what is daylighting?  What techniques have they followed to ensure daylighting or natural lighting? Are they aware of the complications and advantages? (social and technical)</t>
  </si>
  <si>
    <t xml:space="preserve">What methods have they implemented to calculate artificial lighting </t>
  </si>
  <si>
    <t xml:space="preserve">Their understanding of heating and cooling the shelter and energy consumption? </t>
  </si>
  <si>
    <t>to know their knowledge and understanding of the embodied energy and embodied carbon of buildings and the environmental impact of shelters</t>
  </si>
  <si>
    <t>Their opinion about construction of a building physics based design tool for shelters</t>
  </si>
  <si>
    <t xml:space="preserve">What have they considered in the design stages related to thermal comfort of occupants and thermal performance of shelter? Temperature calculations, thermal mass, heater, cooling mechanisms? </t>
  </si>
  <si>
    <t xml:space="preserve">Daylight </t>
  </si>
  <si>
    <t xml:space="preserve">Privacy and culture </t>
  </si>
  <si>
    <t xml:space="preserve">Artificail lighting </t>
  </si>
  <si>
    <t>Thermal comfort</t>
  </si>
  <si>
    <t xml:space="preserve">Ventilation strategies </t>
  </si>
  <si>
    <t>Energy use</t>
  </si>
  <si>
    <t xml:space="preserve">Shading technologies </t>
  </si>
  <si>
    <t>Environmental impact</t>
  </si>
  <si>
    <t xml:space="preserve">Perception of aid workers </t>
  </si>
  <si>
    <t>Total</t>
  </si>
  <si>
    <t>Don’t know</t>
  </si>
  <si>
    <t>With respect to openings to let daylight in, have you ever considered how such openings might compromise cultural issues</t>
  </si>
  <si>
    <t>Have you ever encouraged the use of "electric lighting" for shelters or homes?</t>
  </si>
  <si>
    <t>Calcultion</t>
  </si>
  <si>
    <t>Comupter</t>
  </si>
  <si>
    <t>total</t>
  </si>
  <si>
    <t>Not Important</t>
  </si>
  <si>
    <t>N/A (Didn’t consider the amount of ventilation required)</t>
  </si>
  <si>
    <t>N/A (Didn’t consider indoor temperature calculation)</t>
  </si>
  <si>
    <t>Do the terms U-value  R-value &amp; "thermall mass" mean anything to you?</t>
  </si>
  <si>
    <t>Yes (but I didn't consider it during the design/implementation of shelter projects)</t>
  </si>
  <si>
    <t>N/A (Previous answer is negative)</t>
  </si>
  <si>
    <t xml:space="preserve">Did consider the size of a heater or of a cooling system required in the shelters or home?  </t>
  </si>
  <si>
    <t xml:space="preserve">Yes </t>
  </si>
  <si>
    <t xml:space="preserve">  </t>
  </si>
  <si>
    <t>N/A (previous answer is negative)</t>
  </si>
  <si>
    <t xml:space="preserve">Does the term “Embodied Energy” mean anything to you? </t>
  </si>
  <si>
    <t xml:space="preserve">Does the term “Embodied Carbon” mean anything to you? </t>
  </si>
  <si>
    <t>Rated 3</t>
  </si>
  <si>
    <t>Rated 4</t>
  </si>
  <si>
    <t>Rated 5</t>
  </si>
  <si>
    <t>Yes; it is a good idea</t>
  </si>
  <si>
    <t>No; it won't have any impact</t>
  </si>
  <si>
    <t xml:space="preserve">Air changes per hour  </t>
  </si>
  <si>
    <t xml:space="preserve">Single sided ventilation </t>
  </si>
  <si>
    <t>Cross ventilation</t>
  </si>
  <si>
    <t>computer</t>
  </si>
  <si>
    <t xml:space="preserve">Did you use calculation to improve these temperatures, or just follow what you believed to be a sensible/feasible policy?       </t>
  </si>
  <si>
    <t>N/A (Didn’t consider heating/cooling systems)</t>
  </si>
  <si>
    <t>N/A (No calculations performed)</t>
  </si>
  <si>
    <t>N/A(energy consumption not considered)</t>
  </si>
  <si>
    <t>N/A (Didn’t consider any shading technology)</t>
  </si>
  <si>
    <t>Calcualtion</t>
  </si>
  <si>
    <t>N/A (Didn’t consider environmental imapact of shelters)</t>
  </si>
  <si>
    <t xml:space="preserve">Did you use calculation/calculations to help with this, or just follow what you believed to be a sensible/ policy?       </t>
  </si>
  <si>
    <t>Yes (but I didn't consider it shelter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</si>
</sst>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Arial"/>
    </font>
    <font>
      <sz val="10"/>
      <name val="Arial"/>
      <family val="2"/>
    </font>
    <font>
      <b/>
      <sz val="14"/>
      <color rgb="FF000000"/>
      <name val="Arial"/>
      <family val="2"/>
    </font>
    <font>
      <sz val="10"/>
      <color rgb="FF000000"/>
      <name val="Arial"/>
      <family val="2"/>
    </font>
    <font>
      <sz val="16"/>
      <color rgb="FF000000"/>
      <name val="Arial"/>
      <family val="2"/>
    </font>
    <font>
      <b/>
      <sz val="11"/>
      <color rgb="FF000000"/>
      <name val="Arial"/>
      <family val="2"/>
    </font>
    <font>
      <b/>
      <sz val="10"/>
      <color rgb="FF000000"/>
      <name val="Arial"/>
      <family val="2"/>
    </font>
    <font>
      <sz val="9"/>
      <color rgb="FF000000"/>
      <name val="Arial"/>
      <family val="2"/>
    </font>
    <font>
      <sz val="8"/>
      <color rgb="FF000000"/>
      <name val="Arial"/>
      <family val="2"/>
    </font>
    <font>
      <sz val="10"/>
      <color rgb="FFFF0000"/>
      <name val="Arial"/>
      <family val="2"/>
    </font>
    <font>
      <b/>
      <sz val="9"/>
      <color rgb="FF000000"/>
      <name val="Arial"/>
      <family val="2"/>
    </font>
    <font>
      <b/>
      <sz val="8"/>
      <color rgb="FF000000"/>
      <name val="Arial"/>
      <family val="2"/>
    </font>
    <font>
      <sz val="11"/>
      <color rgb="FF000000"/>
      <name val="Arial"/>
      <family val="2"/>
    </font>
  </fonts>
  <fills count="16">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7"/>
        <bgColor indexed="64"/>
      </patternFill>
    </fill>
    <fill>
      <patternFill patternType="solid">
        <fgColor rgb="FFFFFF00"/>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4">
    <xf numFmtId="0" fontId="0" fillId="0" borderId="0" xfId="0" applyFont="1" applyAlignment="1"/>
    <xf numFmtId="0" fontId="0" fillId="0" borderId="0" xfId="0" applyFont="1" applyAlignment="1">
      <alignment horizontal="center" vertical="center" wrapText="1"/>
    </xf>
    <xf numFmtId="0" fontId="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9" borderId="2" xfId="0" applyFont="1" applyFill="1" applyBorder="1" applyAlignment="1">
      <alignment horizontal="left" vertical="center" wrapText="1"/>
    </xf>
    <xf numFmtId="0" fontId="0" fillId="9" borderId="0" xfId="0" applyFont="1" applyFill="1" applyAlignment="1">
      <alignment horizontal="center" vertical="center" wrapText="1"/>
    </xf>
    <xf numFmtId="0" fontId="5" fillId="10" borderId="2"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6" fillId="0" borderId="0" xfId="0" applyFont="1" applyAlignment="1">
      <alignment horizontal="center" vertical="center" wrapText="1"/>
    </xf>
    <xf numFmtId="0" fontId="8" fillId="14" borderId="1" xfId="0" applyFont="1" applyFill="1" applyBorder="1" applyAlignment="1">
      <alignment horizontal="left" vertical="center" wrapText="1"/>
    </xf>
    <xf numFmtId="0" fontId="7" fillId="14" borderId="1" xfId="0" applyFont="1" applyFill="1" applyBorder="1" applyAlignment="1">
      <alignment horizontal="left" vertical="center" wrapText="1"/>
    </xf>
    <xf numFmtId="0" fontId="0"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10" fillId="11" borderId="2" xfId="0" applyFont="1" applyFill="1" applyBorder="1" applyAlignment="1">
      <alignment horizontal="left" vertical="center" wrapText="1"/>
    </xf>
    <xf numFmtId="0" fontId="0" fillId="0" borderId="1" xfId="0" applyFont="1" applyBorder="1" applyAlignment="1"/>
    <xf numFmtId="0" fontId="0" fillId="0" borderId="1" xfId="0" applyFont="1" applyBorder="1" applyAlignment="1">
      <alignment vertical="center"/>
    </xf>
    <xf numFmtId="0" fontId="0" fillId="0" borderId="1" xfId="0" applyFont="1" applyBorder="1" applyAlignment="1">
      <alignment horizontal="center" vertical="center"/>
    </xf>
    <xf numFmtId="0" fontId="11" fillId="14" borderId="2" xfId="0" applyFont="1" applyFill="1" applyBorder="1" applyAlignment="1">
      <alignment horizontal="left" vertical="center" wrapText="1"/>
    </xf>
    <xf numFmtId="0" fontId="0" fillId="0" borderId="0" xfId="0" applyFont="1" applyAlignment="1">
      <alignment wrapText="1"/>
    </xf>
    <xf numFmtId="0" fontId="0" fillId="0" borderId="0" xfId="0" applyFont="1" applyAlignment="1">
      <alignment vertical="center" wrapText="1"/>
    </xf>
    <xf numFmtId="0" fontId="0" fillId="0" borderId="0" xfId="0" applyFont="1" applyAlignment="1">
      <alignment horizontal="center"/>
    </xf>
    <xf numFmtId="0" fontId="1" fillId="0" borderId="1" xfId="0" applyFont="1" applyBorder="1" applyAlignment="1">
      <alignment horizontal="right" vertical="center" wrapText="1"/>
    </xf>
    <xf numFmtId="0" fontId="0" fillId="0" borderId="1" xfId="0" applyFont="1" applyBorder="1" applyAlignment="1">
      <alignment vertical="center" wrapText="1"/>
    </xf>
    <xf numFmtId="0" fontId="0" fillId="0" borderId="1" xfId="0" applyFont="1" applyBorder="1" applyAlignment="1">
      <alignment wrapText="1"/>
    </xf>
    <xf numFmtId="0" fontId="0" fillId="0" borderId="1" xfId="0" applyFont="1" applyBorder="1" applyAlignment="1">
      <alignment horizontal="right"/>
    </xf>
    <xf numFmtId="0" fontId="0" fillId="0" borderId="1" xfId="0" applyFont="1" applyBorder="1" applyAlignment="1">
      <alignment horizontal="center"/>
    </xf>
    <xf numFmtId="0" fontId="0" fillId="14" borderId="1" xfId="0" applyFont="1" applyFill="1" applyBorder="1" applyAlignment="1">
      <alignment vertical="center" wrapText="1"/>
    </xf>
    <xf numFmtId="0" fontId="0" fillId="14" borderId="1" xfId="0" applyFont="1" applyFill="1" applyBorder="1" applyAlignment="1">
      <alignment wrapText="1"/>
    </xf>
    <xf numFmtId="0" fontId="1" fillId="0" borderId="1" xfId="0" applyFont="1" applyFill="1" applyBorder="1" applyAlignment="1">
      <alignment horizontal="center" vertical="center" wrapText="1"/>
    </xf>
    <xf numFmtId="0" fontId="3" fillId="0" borderId="1" xfId="0" applyFont="1" applyBorder="1" applyAlignment="1"/>
    <xf numFmtId="0" fontId="0" fillId="14" borderId="1" xfId="0" applyFont="1" applyFill="1" applyBorder="1" applyAlignment="1"/>
    <xf numFmtId="0" fontId="0" fillId="0" borderId="0" xfId="0" applyFont="1" applyAlignment="1">
      <alignment vertical="center"/>
    </xf>
    <xf numFmtId="0" fontId="0" fillId="14" borderId="0" xfId="0" applyFont="1" applyFill="1" applyAlignment="1">
      <alignment vertical="center" wrapText="1"/>
    </xf>
    <xf numFmtId="0" fontId="0" fillId="14" borderId="1" xfId="0" applyFont="1" applyFill="1" applyBorder="1" applyAlignment="1">
      <alignment vertical="center"/>
    </xf>
    <xf numFmtId="0" fontId="0" fillId="14" borderId="0" xfId="0" applyFont="1" applyFill="1" applyAlignment="1">
      <alignment wrapText="1"/>
    </xf>
    <xf numFmtId="0" fontId="1" fillId="0" borderId="1" xfId="0" applyFont="1" applyBorder="1" applyAlignment="1">
      <alignment horizontal="left" vertical="center" wrapText="1"/>
    </xf>
    <xf numFmtId="0" fontId="3" fillId="0" borderId="1" xfId="0" applyFont="1" applyBorder="1" applyAlignment="1">
      <alignment horizontal="center" vertical="center"/>
    </xf>
    <xf numFmtId="0" fontId="0" fillId="14" borderId="9" xfId="0" applyFont="1" applyFill="1" applyBorder="1" applyAlignment="1">
      <alignment vertical="center" wrapText="1"/>
    </xf>
    <xf numFmtId="0" fontId="12" fillId="0" borderId="0" xfId="0" applyFont="1" applyAlignment="1"/>
    <xf numFmtId="0" fontId="3" fillId="0" borderId="0" xfId="0" applyFont="1" applyAlignment="1">
      <alignment horizontal="center" vertical="center"/>
    </xf>
    <xf numFmtId="0" fontId="3" fillId="14" borderId="0" xfId="0" applyFont="1" applyFill="1" applyAlignment="1">
      <alignment vertical="center" wrapText="1"/>
    </xf>
    <xf numFmtId="0" fontId="3" fillId="0" borderId="0" xfId="0" applyFont="1" applyAlignment="1">
      <alignment horizontal="center" vertical="center" wrapText="1"/>
    </xf>
    <xf numFmtId="0" fontId="5" fillId="15" borderId="2" xfId="0" applyFont="1" applyFill="1" applyBorder="1" applyAlignment="1">
      <alignment horizontal="left" vertical="center" wrapText="1"/>
    </xf>
    <xf numFmtId="0" fontId="6" fillId="0" borderId="0" xfId="0" applyFont="1" applyAlignment="1"/>
    <xf numFmtId="0" fontId="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xf numFmtId="0" fontId="0" fillId="0" borderId="1" xfId="0" applyFont="1" applyBorder="1" applyAlignment="1">
      <alignment horizontal="right" vertical="center"/>
    </xf>
    <xf numFmtId="0" fontId="0" fillId="0" borderId="0" xfId="0" applyFont="1" applyBorder="1" applyAlignment="1">
      <alignment horizontal="right" vertical="center"/>
    </xf>
    <xf numFmtId="0" fontId="3" fillId="0" borderId="0" xfId="0" applyFont="1" applyAlignment="1">
      <alignment vertical="center" wrapText="1"/>
    </xf>
    <xf numFmtId="0" fontId="3" fillId="0" borderId="1" xfId="0" applyFont="1" applyBorder="1" applyAlignment="1">
      <alignment vertical="center" wrapText="1"/>
    </xf>
    <xf numFmtId="0" fontId="1"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US"/>
              <a:t>Have you ever encouraged the use of openings such as windows to let light into shelters?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lgn="ct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9.8840557793141659E-2"/>
          <c:y val="0.2706944444444444"/>
          <c:w val="0.67094702182828925"/>
          <c:h val="0.59337160979877512"/>
        </c:manualLayout>
      </c:layout>
      <c:barChart>
        <c:barDir val="col"/>
        <c:grouping val="clustered"/>
        <c:varyColors val="0"/>
        <c:ser>
          <c:idx val="0"/>
          <c:order val="0"/>
          <c:tx>
            <c:strRef>
              <c:f>Daylight!$C$38</c:f>
              <c:strCache>
                <c:ptCount val="1"/>
                <c:pt idx="0">
                  <c:v>Have you ever encouraged the use of openings such as windows to let light into shelters or homes?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Daylight!$B$39:$B$40</c:f>
              <c:strCache>
                <c:ptCount val="2"/>
                <c:pt idx="0">
                  <c:v>Yes</c:v>
                </c:pt>
                <c:pt idx="1">
                  <c:v>No</c:v>
                </c:pt>
              </c:strCache>
            </c:strRef>
          </c:cat>
          <c:val>
            <c:numRef>
              <c:f>Daylight!$C$39:$C$40</c:f>
              <c:numCache>
                <c:formatCode>General</c:formatCode>
                <c:ptCount val="2"/>
                <c:pt idx="0">
                  <c:v>27</c:v>
                </c:pt>
                <c:pt idx="1">
                  <c:v>3</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5916065385741709E-2"/>
              <c:y val="0.3388385826771653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yes, did you use calculation to size the number or type of lamps, or just encourage the use of lamps, whatever their size? </a:t>
            </a:r>
          </a:p>
        </c:rich>
      </c:tx>
      <c:layout>
        <c:manualLayout>
          <c:xMode val="edge"/>
          <c:yMode val="edge"/>
          <c:x val="1.2648888502196894E-2"/>
          <c:y val="1.1268386173135976E-3"/>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5.9236573328886363E-2"/>
          <c:y val="0.26049830281478747"/>
          <c:w val="0.69434105267228341"/>
          <c:h val="0.56559383202099733"/>
        </c:manualLayout>
      </c:layout>
      <c:barChart>
        <c:barDir val="col"/>
        <c:grouping val="clustered"/>
        <c:varyColors val="0"/>
        <c:ser>
          <c:idx val="0"/>
          <c:order val="0"/>
          <c:tx>
            <c:strRef>
              <c:f>'Artificial lighting'!$L$2</c:f>
              <c:strCache>
                <c:ptCount val="1"/>
                <c:pt idx="0">
                  <c:v>If yes, did you use calculation to size the number or type of lamps, or just encourage the use of lamps, whatever their size?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'Artificial lighting'!$K$3:$K$5</c:f>
              <c:strCache>
                <c:ptCount val="3"/>
                <c:pt idx="0">
                  <c:v>N/A (previous answer is negative)</c:v>
                </c:pt>
                <c:pt idx="1">
                  <c:v>Calcultion</c:v>
                </c:pt>
                <c:pt idx="2">
                  <c:v>Just encourage</c:v>
                </c:pt>
              </c:strCache>
            </c:strRef>
          </c:cat>
          <c:val>
            <c:numRef>
              <c:f>'Artificial lighting'!$L$3:$L$5</c:f>
              <c:numCache>
                <c:formatCode>General</c:formatCode>
                <c:ptCount val="3"/>
                <c:pt idx="0">
                  <c:v>7</c:v>
                </c:pt>
                <c:pt idx="1">
                  <c:v>4</c:v>
                </c:pt>
                <c:pt idx="2">
                  <c:v>19</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876640419947506E-4"/>
              <c:y val="0.3388385826771653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you used some form of calculation, did you use a?</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9.2048775153105861E-2"/>
          <c:y val="0.2332446646416389"/>
          <c:w val="0.65035761154855642"/>
          <c:h val="0.58837791343497781"/>
        </c:manualLayout>
      </c:layout>
      <c:barChart>
        <c:barDir val="col"/>
        <c:grouping val="clustered"/>
        <c:varyColors val="0"/>
        <c:ser>
          <c:idx val="0"/>
          <c:order val="0"/>
          <c:tx>
            <c:strRef>
              <c:f>'Artificial lighting'!$N$2</c:f>
              <c:strCache>
                <c:ptCount val="1"/>
                <c:pt idx="0">
                  <c:v>If you used some form of calculation, did you use a?</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'Artificial lighting'!$M$3:$M$4</c:f>
              <c:strCache>
                <c:ptCount val="2"/>
                <c:pt idx="0">
                  <c:v>None</c:v>
                </c:pt>
                <c:pt idx="1">
                  <c:v>Hand or manual calculation</c:v>
                </c:pt>
              </c:strCache>
            </c:strRef>
          </c:cat>
          <c:val>
            <c:numRef>
              <c:f>'Artificial lighting'!$N$3:$N$4</c:f>
              <c:numCache>
                <c:formatCode>General</c:formatCode>
                <c:ptCount val="2"/>
                <c:pt idx="0">
                  <c:v>26</c:v>
                </c:pt>
                <c:pt idx="1">
                  <c:v>4</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1298775153105862E-2"/>
              <c:y val="0.2279898158797566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While designing shelters or homes have you ever considered the amount of ventilation required?</a:t>
            </a:r>
          </a:p>
        </c:rich>
      </c:tx>
      <c:layout>
        <c:manualLayout>
          <c:xMode val="edge"/>
          <c:yMode val="edge"/>
          <c:x val="1.2974561782516939E-2"/>
          <c:y val="3.7336193190904881E-3"/>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6.149321959755031E-2"/>
          <c:y val="0.2799537037037037"/>
          <c:w val="0.71424650043744531"/>
          <c:h val="0.60726049868766407"/>
        </c:manualLayout>
      </c:layout>
      <c:barChart>
        <c:barDir val="col"/>
        <c:grouping val="clustered"/>
        <c:varyColors val="0"/>
        <c:ser>
          <c:idx val="0"/>
          <c:order val="0"/>
          <c:tx>
            <c:strRef>
              <c:f>'Ventilation strategies '!$J$2</c:f>
              <c:strCache>
                <c:ptCount val="1"/>
                <c:pt idx="0">
                  <c:v>While designing shelters or homes have you ever considered the amount of ventilation required?</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'Ventilation strategies '!$I$3:$I$5</c:f>
              <c:strCache>
                <c:ptCount val="3"/>
                <c:pt idx="0">
                  <c:v>Yes</c:v>
                </c:pt>
                <c:pt idx="1">
                  <c:v>Not Important</c:v>
                </c:pt>
                <c:pt idx="2">
                  <c:v>No</c:v>
                </c:pt>
              </c:strCache>
            </c:strRef>
          </c:cat>
          <c:val>
            <c:numRef>
              <c:f>'Ventilation strategies '!$J$3:$J$5</c:f>
              <c:numCache>
                <c:formatCode>General</c:formatCode>
                <c:ptCount val="3"/>
                <c:pt idx="0">
                  <c:v>24</c:v>
                </c:pt>
                <c:pt idx="1">
                  <c:v>3</c:v>
                </c:pt>
                <c:pt idx="2">
                  <c:v>3</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876640419947506E-4"/>
              <c:y val="0.3180052493438320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Did you use calculation to design the size or number of openings, or just follow what you believed to be a sensible/feasible policy?       </a:t>
            </a:r>
          </a:p>
        </c:rich>
      </c:tx>
      <c:layout>
        <c:manualLayout>
          <c:xMode val="edge"/>
          <c:yMode val="edge"/>
          <c:x val="3.326737071663672E-4"/>
          <c:y val="2.7513061322260862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5.1298377913353649E-2"/>
          <c:y val="0.241528006878513"/>
          <c:w val="0.74351904563108029"/>
          <c:h val="0.48723756295158338"/>
        </c:manualLayout>
      </c:layout>
      <c:barChart>
        <c:barDir val="col"/>
        <c:grouping val="clustered"/>
        <c:varyColors val="0"/>
        <c:ser>
          <c:idx val="0"/>
          <c:order val="0"/>
          <c:tx>
            <c:strRef>
              <c:f>'Ventilation strategies '!$M$2</c:f>
              <c:strCache>
                <c:ptCount val="1"/>
                <c:pt idx="0">
                  <c:v>If yes, did you use calculation to design the size or number of openings, or just follow what you believed to be a sensible/feasible policy?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'Ventilation strategies '!$L$3:$L$6</c:f>
              <c:strCache>
                <c:ptCount val="4"/>
                <c:pt idx="0">
                  <c:v>N/A (Didn’t consider the amount of ventilation required)</c:v>
                </c:pt>
                <c:pt idx="1">
                  <c:v>None</c:v>
                </c:pt>
                <c:pt idx="2">
                  <c:v>Calculation</c:v>
                </c:pt>
                <c:pt idx="3">
                  <c:v>Just sensible/feasible policy</c:v>
                </c:pt>
              </c:strCache>
            </c:strRef>
          </c:cat>
          <c:val>
            <c:numRef>
              <c:f>'Ventilation strategies '!$M$3:$M$6</c:f>
              <c:numCache>
                <c:formatCode>General</c:formatCode>
                <c:ptCount val="4"/>
                <c:pt idx="0">
                  <c:v>3</c:v>
                </c:pt>
                <c:pt idx="1">
                  <c:v>3</c:v>
                </c:pt>
                <c:pt idx="2">
                  <c:v>6</c:v>
                </c:pt>
                <c:pt idx="3">
                  <c:v>18</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457571902617639E-3"/>
              <c:y val="0.3052560628538744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you used some form of calculation, did you use a?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2336574074074074"/>
          <c:w val="0.72257986122409135"/>
          <c:h val="0.53781605424321954"/>
        </c:manualLayout>
      </c:layout>
      <c:barChart>
        <c:barDir val="col"/>
        <c:grouping val="clustered"/>
        <c:varyColors val="0"/>
        <c:ser>
          <c:idx val="0"/>
          <c:order val="0"/>
          <c:tx>
            <c:strRef>
              <c:f>'Ventilation strategies '!$P$2</c:f>
              <c:strCache>
                <c:ptCount val="1"/>
                <c:pt idx="0">
                  <c:v>If you used some form of calculation, did you use a?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'Ventilation strategies '!$O$3:$O$5</c:f>
              <c:strCache>
                <c:ptCount val="3"/>
                <c:pt idx="0">
                  <c:v>None</c:v>
                </c:pt>
                <c:pt idx="1">
                  <c:v>Comupter</c:v>
                </c:pt>
                <c:pt idx="2">
                  <c:v>Hand/Manual calculation</c:v>
                </c:pt>
              </c:strCache>
            </c:strRef>
          </c:cat>
          <c:val>
            <c:numRef>
              <c:f>'Ventilation strategies '!$P$3:$P$5</c:f>
              <c:numCache>
                <c:formatCode>General</c:formatCode>
                <c:ptCount val="3"/>
                <c:pt idx="0">
                  <c:v>24</c:v>
                </c:pt>
                <c:pt idx="1">
                  <c:v>1</c:v>
                </c:pt>
                <c:pt idx="2">
                  <c:v>5</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a:t>
                </a:r>
                <a:r>
                  <a:rPr lang="en-GB" baseline="0"/>
                  <a:t> of Responses</a:t>
                </a:r>
                <a:endParaRPr lang="en-GB"/>
              </a:p>
            </c:rich>
          </c:tx>
          <c:layout>
            <c:manualLayout>
              <c:xMode val="edge"/>
              <c:yMode val="edge"/>
              <c:x val="9.2709973753280824E-3"/>
              <c:y val="0.2387226596675416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Does the term "air changes per hour" mean anything to you? </a:t>
            </a:r>
          </a:p>
        </c:rich>
      </c:tx>
      <c:layout>
        <c:manualLayout>
          <c:xMode val="edge"/>
          <c:yMode val="edge"/>
          <c:x val="8.5193350831146111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7118985126859144E-2"/>
          <c:y val="0.23410485996246699"/>
          <c:w val="0.83788101487314082"/>
          <c:h val="0.49667264117113019"/>
        </c:manualLayout>
      </c:layout>
      <c:barChart>
        <c:barDir val="col"/>
        <c:grouping val="clustered"/>
        <c:varyColors val="0"/>
        <c:ser>
          <c:idx val="0"/>
          <c:order val="0"/>
          <c:tx>
            <c:strRef>
              <c:f>'Ventilation strategies '!$S$2</c:f>
              <c:strCache>
                <c:ptCount val="1"/>
                <c:pt idx="0">
                  <c:v>Does the term "air changes per hour" mean anything to you?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'Ventilation strategies '!$R$3:$R$5</c:f>
              <c:strCache>
                <c:ptCount val="3"/>
                <c:pt idx="0">
                  <c:v>Yes (but I didn't consider it during the design/implementation process of shelters)</c:v>
                </c:pt>
                <c:pt idx="1">
                  <c:v>Yes</c:v>
                </c:pt>
                <c:pt idx="2">
                  <c:v>No</c:v>
                </c:pt>
              </c:strCache>
            </c:strRef>
          </c:cat>
          <c:val>
            <c:numRef>
              <c:f>'Ventilation strategies '!$S$3:$S$5</c:f>
              <c:numCache>
                <c:formatCode>General</c:formatCode>
                <c:ptCount val="3"/>
                <c:pt idx="0">
                  <c:v>7</c:v>
                </c:pt>
                <c:pt idx="1">
                  <c:v>15</c:v>
                </c:pt>
                <c:pt idx="2">
                  <c:v>8</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3.9229367391422909E-3"/>
              <c:y val="0.2093929352445161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Does the term "Single Sided Ventilation" and "Cross     ventilation" mean anything to you? </a:t>
            </a:r>
          </a:p>
        </c:rich>
      </c:tx>
      <c:layout>
        <c:manualLayout>
          <c:xMode val="edge"/>
          <c:yMode val="edge"/>
          <c:x val="0.13429018634065543"/>
          <c:y val="1.9147024141824343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24945287255828716"/>
          <c:w val="0.84463648293963245"/>
          <c:h val="0.47012134256442667"/>
        </c:manualLayout>
      </c:layout>
      <c:barChart>
        <c:barDir val="col"/>
        <c:grouping val="clustered"/>
        <c:varyColors val="0"/>
        <c:ser>
          <c:idx val="0"/>
          <c:order val="0"/>
          <c:tx>
            <c:strRef>
              <c:f>'Ventilation strategies '!$U$2</c:f>
              <c:strCache>
                <c:ptCount val="1"/>
                <c:pt idx="0">
                  <c:v>Does the term "single sided ventilation" mean anything to you?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'Ventilation strategies '!$T$3:$T$5</c:f>
              <c:strCache>
                <c:ptCount val="3"/>
                <c:pt idx="0">
                  <c:v>Yes (but I didn't consider it during the design/implementation process of shelters)</c:v>
                </c:pt>
                <c:pt idx="1">
                  <c:v>Yes</c:v>
                </c:pt>
                <c:pt idx="2">
                  <c:v>No</c:v>
                </c:pt>
              </c:strCache>
            </c:strRef>
          </c:cat>
          <c:val>
            <c:numRef>
              <c:f>'Ventilation strategies '!$U$3:$U$5</c:f>
              <c:numCache>
                <c:formatCode>General</c:formatCode>
                <c:ptCount val="3"/>
                <c:pt idx="0">
                  <c:v>7</c:v>
                </c:pt>
                <c:pt idx="1">
                  <c:v>17</c:v>
                </c:pt>
                <c:pt idx="2">
                  <c:v>6</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5.2528270762785632E-3"/>
              <c:y val="0.238148356459793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GB"/>
              <a:t>Do these tems mean anything to you? if yes, did you consider consider these strategies in the desgin of shelters ?</a:t>
            </a:r>
          </a:p>
        </c:rich>
      </c:tx>
      <c:layout>
        <c:manualLayout>
          <c:xMode val="edge"/>
          <c:yMode val="edge"/>
          <c:x val="0.11463459804877853"/>
          <c:y val="0"/>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col"/>
        <c:grouping val="clustered"/>
        <c:varyColors val="0"/>
        <c:ser>
          <c:idx val="0"/>
          <c:order val="0"/>
          <c:tx>
            <c:strRef>
              <c:f>'Ventilation strategies '!$AH$3</c:f>
              <c:strCache>
                <c:ptCount val="1"/>
                <c:pt idx="0">
                  <c:v>Yes (but I didn't consider it during the design/implementation process of shelters)</c:v>
                </c:pt>
              </c:strCache>
            </c:strRef>
          </c:tx>
          <c:spPr>
            <a:pattFill prst="lgConfetti">
              <a:fgClr>
                <a:schemeClr val="tx1">
                  <a:lumMod val="75000"/>
                  <a:lumOff val="25000"/>
                </a:schemeClr>
              </a:fgClr>
              <a:bgClr>
                <a:schemeClr val="bg1"/>
              </a:bgClr>
            </a:pattFill>
            <a:ln>
              <a:solidFill>
                <a:schemeClr val="tx1"/>
              </a:solidFill>
            </a:ln>
            <a:effectLst/>
          </c:spPr>
          <c:invertIfNegative val="0"/>
          <c:dLbls>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3E04-405E-96A6-01C0C3B896CF}"/>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6-3E04-405E-96A6-01C0C3B896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'Ventilation strategies '!$AI$2:$AM$2</c:f>
              <c:strCache>
                <c:ptCount val="5"/>
                <c:pt idx="0">
                  <c:v>Air changes per hour  </c:v>
                </c:pt>
                <c:pt idx="2">
                  <c:v>Single sided ventilation </c:v>
                </c:pt>
                <c:pt idx="4">
                  <c:v>Cross ventilation</c:v>
                </c:pt>
              </c:strCache>
            </c:strRef>
          </c:cat>
          <c:val>
            <c:numRef>
              <c:f>'Ventilation strategies '!$AI$3:$AM$3</c:f>
              <c:numCache>
                <c:formatCode>General</c:formatCode>
                <c:ptCount val="5"/>
                <c:pt idx="0">
                  <c:v>7</c:v>
                </c:pt>
                <c:pt idx="1">
                  <c:v>0</c:v>
                </c:pt>
                <c:pt idx="2">
                  <c:v>7</c:v>
                </c:pt>
                <c:pt idx="3">
                  <c:v>0</c:v>
                </c:pt>
                <c:pt idx="4">
                  <c:v>7</c:v>
                </c:pt>
              </c:numCache>
            </c:numRef>
          </c:val>
          <c:extLst>
            <c:ext xmlns:c16="http://schemas.microsoft.com/office/drawing/2014/chart" uri="{C3380CC4-5D6E-409C-BE32-E72D297353CC}">
              <c16:uniqueId val="{00000000-3E04-405E-96A6-01C0C3B896CF}"/>
            </c:ext>
          </c:extLst>
        </c:ser>
        <c:ser>
          <c:idx val="1"/>
          <c:order val="1"/>
          <c:tx>
            <c:strRef>
              <c:f>'Ventilation strategies '!$AH$4</c:f>
              <c:strCache>
                <c:ptCount val="1"/>
                <c:pt idx="0">
                  <c:v>Yes</c:v>
                </c:pt>
              </c:strCache>
            </c:strRef>
          </c:tx>
          <c:spPr>
            <a:solidFill>
              <a:schemeClr val="tx1">
                <a:lumMod val="75000"/>
                <a:lumOff val="25000"/>
              </a:schemeClr>
            </a:solidFill>
            <a:ln>
              <a:solidFill>
                <a:schemeClr val="tx1"/>
              </a:solidFill>
            </a:ln>
            <a:effectLst/>
          </c:spPr>
          <c:invertIfNegative val="0"/>
          <c:dLbls>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4-3E04-405E-96A6-01C0C3B896CF}"/>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3E04-405E-96A6-01C0C3B896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'Ventilation strategies '!$AI$2:$AM$2</c:f>
              <c:strCache>
                <c:ptCount val="5"/>
                <c:pt idx="0">
                  <c:v>Air changes per hour  </c:v>
                </c:pt>
                <c:pt idx="2">
                  <c:v>Single sided ventilation </c:v>
                </c:pt>
                <c:pt idx="4">
                  <c:v>Cross ventilation</c:v>
                </c:pt>
              </c:strCache>
            </c:strRef>
          </c:cat>
          <c:val>
            <c:numRef>
              <c:f>'Ventilation strategies '!$AI$4:$AM$4</c:f>
              <c:numCache>
                <c:formatCode>General</c:formatCode>
                <c:ptCount val="5"/>
                <c:pt idx="0">
                  <c:v>15</c:v>
                </c:pt>
                <c:pt idx="1">
                  <c:v>0</c:v>
                </c:pt>
                <c:pt idx="2">
                  <c:v>17</c:v>
                </c:pt>
                <c:pt idx="3">
                  <c:v>0</c:v>
                </c:pt>
                <c:pt idx="4">
                  <c:v>17</c:v>
                </c:pt>
              </c:numCache>
            </c:numRef>
          </c:val>
          <c:extLst>
            <c:ext xmlns:c16="http://schemas.microsoft.com/office/drawing/2014/chart" uri="{C3380CC4-5D6E-409C-BE32-E72D297353CC}">
              <c16:uniqueId val="{00000001-3E04-405E-96A6-01C0C3B896CF}"/>
            </c:ext>
          </c:extLst>
        </c:ser>
        <c:ser>
          <c:idx val="2"/>
          <c:order val="2"/>
          <c:tx>
            <c:strRef>
              <c:f>'Ventilation strategies '!$AH$5</c:f>
              <c:strCache>
                <c:ptCount val="1"/>
                <c:pt idx="0">
                  <c:v>No</c:v>
                </c:pt>
              </c:strCache>
            </c:strRef>
          </c:tx>
          <c:spPr>
            <a:pattFill prst="pct50">
              <a:fgClr>
                <a:schemeClr val="tx1">
                  <a:lumMod val="75000"/>
                  <a:lumOff val="25000"/>
                </a:schemeClr>
              </a:fgClr>
              <a:bgClr>
                <a:schemeClr val="bg1"/>
              </a:bgClr>
            </a:pattFill>
            <a:ln>
              <a:solidFill>
                <a:schemeClr val="tx1"/>
              </a:solidFill>
            </a:ln>
            <a:effectLst/>
          </c:spPr>
          <c:invertIfNegative val="0"/>
          <c:dLbls>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3E04-405E-96A6-01C0C3B896CF}"/>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8-3E04-405E-96A6-01C0C3B896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'Ventilation strategies '!$AI$2:$AM$2</c:f>
              <c:strCache>
                <c:ptCount val="5"/>
                <c:pt idx="0">
                  <c:v>Air changes per hour  </c:v>
                </c:pt>
                <c:pt idx="2">
                  <c:v>Single sided ventilation </c:v>
                </c:pt>
                <c:pt idx="4">
                  <c:v>Cross ventilation</c:v>
                </c:pt>
              </c:strCache>
            </c:strRef>
          </c:cat>
          <c:val>
            <c:numRef>
              <c:f>'Ventilation strategies '!$AI$5:$AM$5</c:f>
              <c:numCache>
                <c:formatCode>General</c:formatCode>
                <c:ptCount val="5"/>
                <c:pt idx="0">
                  <c:v>8</c:v>
                </c:pt>
                <c:pt idx="1">
                  <c:v>0</c:v>
                </c:pt>
                <c:pt idx="2">
                  <c:v>6</c:v>
                </c:pt>
                <c:pt idx="3">
                  <c:v>0</c:v>
                </c:pt>
                <c:pt idx="4">
                  <c:v>6</c:v>
                </c:pt>
              </c:numCache>
            </c:numRef>
          </c:val>
          <c:extLst>
            <c:ext xmlns:c16="http://schemas.microsoft.com/office/drawing/2014/chart" uri="{C3380CC4-5D6E-409C-BE32-E72D297353CC}">
              <c16:uniqueId val="{00000002-3E04-405E-96A6-01C0C3B896CF}"/>
            </c:ext>
          </c:extLst>
        </c:ser>
        <c:dLbls>
          <c:dLblPos val="outEnd"/>
          <c:showLegendKey val="0"/>
          <c:showVal val="1"/>
          <c:showCatName val="0"/>
          <c:showSerName val="0"/>
          <c:showPercent val="0"/>
          <c:showBubbleSize val="0"/>
        </c:dLbls>
        <c:gapWidth val="219"/>
        <c:overlap val="-27"/>
        <c:axId val="576021584"/>
        <c:axId val="576020928"/>
      </c:barChart>
      <c:catAx>
        <c:axId val="576021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576020928"/>
        <c:crosses val="autoZero"/>
        <c:auto val="1"/>
        <c:lblAlgn val="ctr"/>
        <c:lblOffset val="100"/>
        <c:noMultiLvlLbl val="0"/>
      </c:catAx>
      <c:valAx>
        <c:axId val="57602092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76021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While designing any shelters or homes have you ever considered the summer and winter temperatures in the shelters or homes?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2938425925925926"/>
          <c:w val="0.72257986122409135"/>
          <c:h val="0.59337160979877512"/>
        </c:manualLayout>
      </c:layout>
      <c:barChart>
        <c:barDir val="col"/>
        <c:grouping val="clustered"/>
        <c:varyColors val="0"/>
        <c:ser>
          <c:idx val="0"/>
          <c:order val="0"/>
          <c:tx>
            <c:strRef>
              <c:f>'Thermal comfort'!$I$2</c:f>
              <c:strCache>
                <c:ptCount val="1"/>
                <c:pt idx="0">
                  <c:v>While designing any shelters or homes have you ever considered the summer and winter temperatures in the shelters or homes?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'Thermal comfort'!$H$3:$H$4</c:f>
              <c:strCache>
                <c:ptCount val="2"/>
                <c:pt idx="0">
                  <c:v>No</c:v>
                </c:pt>
                <c:pt idx="1">
                  <c:v>Yes</c:v>
                </c:pt>
              </c:strCache>
            </c:strRef>
          </c:cat>
          <c:val>
            <c:numRef>
              <c:f>'Thermal comfort'!$I$3:$I$4</c:f>
              <c:numCache>
                <c:formatCode>General</c:formatCode>
                <c:ptCount val="2"/>
                <c:pt idx="0">
                  <c:v>5</c:v>
                </c:pt>
                <c:pt idx="1">
                  <c:v>25</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5.743219597550306E-3"/>
              <c:y val="0.3480978419364246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Did you use calculation to improve these temperatures, or just follow what you believed to be a sensible/feasible policy?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6.6495499442339276E-2"/>
          <c:y val="0.24799735276643425"/>
          <c:w val="0.90966716643772616"/>
          <c:h val="0.60915010265550629"/>
        </c:manualLayout>
      </c:layout>
      <c:barChart>
        <c:barDir val="col"/>
        <c:grouping val="clustered"/>
        <c:varyColors val="0"/>
        <c:ser>
          <c:idx val="0"/>
          <c:order val="0"/>
          <c:tx>
            <c:strRef>
              <c:f>'Thermal comfort'!$L$2</c:f>
              <c:strCache>
                <c:ptCount val="1"/>
                <c:pt idx="0">
                  <c:v>Did you use calculation to improve these temperatures, or just follow what you believed to be a sensible/feasible policy?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'Thermal comfort'!$K$3:$K$5</c:f>
              <c:strCache>
                <c:ptCount val="3"/>
                <c:pt idx="0">
                  <c:v>N/A (Didn’t consider indoor temperature calculation)</c:v>
                </c:pt>
                <c:pt idx="1">
                  <c:v>Calculation</c:v>
                </c:pt>
                <c:pt idx="2">
                  <c:v>Just sensible/feasible policy</c:v>
                </c:pt>
              </c:strCache>
            </c:strRef>
          </c:cat>
          <c:val>
            <c:numRef>
              <c:f>'Thermal comfort'!$L$3:$L$5</c:f>
              <c:numCache>
                <c:formatCode>General</c:formatCode>
                <c:ptCount val="3"/>
                <c:pt idx="0">
                  <c:v>5</c:v>
                </c:pt>
                <c:pt idx="1">
                  <c:v>6</c:v>
                </c:pt>
                <c:pt idx="2">
                  <c:v>19</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5.9092836983291094E-3"/>
              <c:y val="0.3273000473794643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yes, did you use calculation to size these openings, or just encourage the use of openings, whatever their size?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6.4108698718931781E-2"/>
          <c:y val="0.2938425925925926"/>
          <c:w val="0.74218652814956054"/>
          <c:h val="0.59337160979877512"/>
        </c:manualLayout>
      </c:layout>
      <c:barChart>
        <c:barDir val="col"/>
        <c:grouping val="clustered"/>
        <c:varyColors val="0"/>
        <c:ser>
          <c:idx val="0"/>
          <c:order val="0"/>
          <c:tx>
            <c:strRef>
              <c:f>Daylight!$C$42</c:f>
              <c:strCache>
                <c:ptCount val="1"/>
                <c:pt idx="0">
                  <c:v>If yes, did you use calculation to size these openings, or just encourage the use of openings, whatever their size?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Daylight!$B$43:$B$44</c:f>
              <c:strCache>
                <c:ptCount val="2"/>
                <c:pt idx="0">
                  <c:v>Calculation</c:v>
                </c:pt>
                <c:pt idx="1">
                  <c:v>Just encourage</c:v>
                </c:pt>
              </c:strCache>
            </c:strRef>
          </c:cat>
          <c:val>
            <c:numRef>
              <c:f>Daylight!$C$43:$C$44</c:f>
              <c:numCache>
                <c:formatCode>General</c:formatCode>
                <c:ptCount val="2"/>
                <c:pt idx="0">
                  <c:v>12</c:v>
                </c:pt>
                <c:pt idx="1">
                  <c:v>18</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rRsponses</a:t>
                </a:r>
              </a:p>
            </c:rich>
          </c:tx>
          <c:layout>
            <c:manualLayout>
              <c:xMode val="edge"/>
              <c:yMode val="edge"/>
              <c:x val="3.7970253718285158E-4"/>
              <c:y val="0.3562226596675415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you used some form of calculation, did you use a?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6.9826552930883634E-2"/>
          <c:y val="0.21513888888888888"/>
          <c:w val="0.72257986122409135"/>
          <c:h val="0.59337160979877512"/>
        </c:manualLayout>
      </c:layout>
      <c:barChart>
        <c:barDir val="col"/>
        <c:grouping val="clustered"/>
        <c:varyColors val="0"/>
        <c:ser>
          <c:idx val="0"/>
          <c:order val="0"/>
          <c:tx>
            <c:strRef>
              <c:f>'Thermal comfort'!$N$2</c:f>
              <c:strCache>
                <c:ptCount val="1"/>
                <c:pt idx="0">
                  <c:v>If you used some form of calculation, did you use a?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'Thermal comfort'!$M$3:$M$5</c:f>
              <c:strCache>
                <c:ptCount val="3"/>
                <c:pt idx="0">
                  <c:v>Computer</c:v>
                </c:pt>
                <c:pt idx="1">
                  <c:v>Manual/hand calculation</c:v>
                </c:pt>
                <c:pt idx="2">
                  <c:v>None</c:v>
                </c:pt>
              </c:strCache>
            </c:strRef>
          </c:cat>
          <c:val>
            <c:numRef>
              <c:f>'Thermal comfort'!$N$3:$N$5</c:f>
              <c:numCache>
                <c:formatCode>General</c:formatCode>
                <c:ptCount val="3"/>
                <c:pt idx="0">
                  <c:v>1</c:v>
                </c:pt>
                <c:pt idx="1">
                  <c:v>5</c:v>
                </c:pt>
                <c:pt idx="2">
                  <c:v>24</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407655293088364E-2"/>
              <c:y val="0.2462459900845727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sz="1200"/>
              <a:t>Do the terms "U-value", "R-value" &amp; "thermall mass" mean anything to you?</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6.2231731069535987E-2"/>
          <c:y val="0.21303463329710046"/>
          <c:w val="0.82194206458944219"/>
          <c:h val="0.51256360631688724"/>
        </c:manualLayout>
      </c:layout>
      <c:barChart>
        <c:barDir val="col"/>
        <c:grouping val="clustered"/>
        <c:varyColors val="0"/>
        <c:ser>
          <c:idx val="0"/>
          <c:order val="0"/>
          <c:tx>
            <c:strRef>
              <c:f>'Thermal comfort'!$P$2</c:f>
              <c:strCache>
                <c:ptCount val="1"/>
                <c:pt idx="0">
                  <c:v>Do the terms U-value  R-value &amp; "thermall mass" mean anything to you?</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'Thermal comfort'!$O$3:$O$5</c:f>
              <c:strCache>
                <c:ptCount val="3"/>
                <c:pt idx="0">
                  <c:v>No</c:v>
                </c:pt>
                <c:pt idx="1">
                  <c:v>Yes (but I didn't consider it during the design/implementation of shelter projects)</c:v>
                </c:pt>
                <c:pt idx="2">
                  <c:v>Yes</c:v>
                </c:pt>
              </c:strCache>
            </c:strRef>
          </c:cat>
          <c:val>
            <c:numRef>
              <c:f>'Thermal comfort'!$P$3:$P$5</c:f>
              <c:numCache>
                <c:formatCode>General</c:formatCode>
                <c:ptCount val="3"/>
                <c:pt idx="0">
                  <c:v>12</c:v>
                </c:pt>
                <c:pt idx="1">
                  <c:v>11</c:v>
                </c:pt>
                <c:pt idx="2">
                  <c:v>7</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sz="1200"/>
                  <a:t>Number</a:t>
                </a:r>
                <a:r>
                  <a:rPr lang="en-GB" sz="1200" baseline="0"/>
                  <a:t> of Responses</a:t>
                </a:r>
                <a:endParaRPr lang="en-GB" sz="1200"/>
              </a:p>
            </c:rich>
          </c:tx>
          <c:layout>
            <c:manualLayout>
              <c:xMode val="edge"/>
              <c:yMode val="edge"/>
              <c:x val="1.1019920438352411E-2"/>
              <c:y val="0.2521894359164700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Did consider the size of a heater or of a cooling system required in the shelters or home?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2938425925925926"/>
          <c:w val="0.72257986122409135"/>
          <c:h val="0.59337160979877512"/>
        </c:manualLayout>
      </c:layout>
      <c:barChart>
        <c:barDir val="col"/>
        <c:grouping val="clustered"/>
        <c:varyColors val="0"/>
        <c:ser>
          <c:idx val="0"/>
          <c:order val="0"/>
          <c:tx>
            <c:strRef>
              <c:f>'Energy use'!$J$2</c:f>
              <c:strCache>
                <c:ptCount val="1"/>
                <c:pt idx="0">
                  <c:v>Did consider the size of a heater or of a cooling system required in the shelters or home?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'Energy use'!$I$3:$I$5</c:f>
              <c:strCache>
                <c:ptCount val="3"/>
                <c:pt idx="0">
                  <c:v>Yes </c:v>
                </c:pt>
                <c:pt idx="1">
                  <c:v>No</c:v>
                </c:pt>
                <c:pt idx="2">
                  <c:v>Not important</c:v>
                </c:pt>
              </c:strCache>
            </c:strRef>
          </c:cat>
          <c:val>
            <c:numRef>
              <c:f>'Energy use'!$J$3:$J$5</c:f>
              <c:numCache>
                <c:formatCode>General</c:formatCode>
                <c:ptCount val="3"/>
                <c:pt idx="0">
                  <c:v>8</c:v>
                </c:pt>
                <c:pt idx="1">
                  <c:v>18</c:v>
                </c:pt>
                <c:pt idx="2">
                  <c:v>4</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Did you or anyone else use calculation technics to size the heater or cooling system, or just a sensible/ feasible policy?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4.8133700968535212E-2"/>
          <c:y val="0.24701275283975155"/>
          <c:w val="0.75816168452730726"/>
          <c:h val="0.49140438565924693"/>
        </c:manualLayout>
      </c:layout>
      <c:barChart>
        <c:barDir val="col"/>
        <c:grouping val="clustered"/>
        <c:varyColors val="0"/>
        <c:ser>
          <c:idx val="0"/>
          <c:order val="0"/>
          <c:tx>
            <c:strRef>
              <c:f>'Energy use'!$M$2</c:f>
              <c:strCache>
                <c:ptCount val="1"/>
                <c:pt idx="0">
                  <c:v>If yes, did you or anyone else use calculation Technics to size the heater or cooling system, or just a sensible/ feasible policy?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'Energy use'!$L$3:$L$5</c:f>
              <c:strCache>
                <c:ptCount val="3"/>
                <c:pt idx="0">
                  <c:v>Calculation</c:v>
                </c:pt>
                <c:pt idx="1">
                  <c:v>Just sensible/feasible policy</c:v>
                </c:pt>
                <c:pt idx="2">
                  <c:v>N/A (Didn’t consider heating/cooling systems)</c:v>
                </c:pt>
              </c:strCache>
            </c:strRef>
          </c:cat>
          <c:val>
            <c:numRef>
              <c:f>'Energy use'!$M$3:$M$5</c:f>
              <c:numCache>
                <c:formatCode>General</c:formatCode>
                <c:ptCount val="3"/>
                <c:pt idx="0">
                  <c:v>4</c:v>
                </c:pt>
                <c:pt idx="1">
                  <c:v>4</c:v>
                </c:pt>
                <c:pt idx="2">
                  <c:v>22</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9.1392039161292712E-4"/>
              <c:y val="0.2638834858376553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you used some form of calculation, did you use a?</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16421296296296295"/>
          <c:w val="0.72257986122409135"/>
          <c:h val="0.72300123942840477"/>
        </c:manualLayout>
      </c:layout>
      <c:barChart>
        <c:barDir val="col"/>
        <c:grouping val="clustered"/>
        <c:varyColors val="0"/>
        <c:ser>
          <c:idx val="0"/>
          <c:order val="0"/>
          <c:tx>
            <c:strRef>
              <c:f>'Energy use'!$P$2</c:f>
              <c:strCache>
                <c:ptCount val="1"/>
                <c:pt idx="0">
                  <c:v>If you used some form of calculation, did you use a?</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'Energy use'!$O$3:$O$4</c:f>
              <c:strCache>
                <c:ptCount val="2"/>
                <c:pt idx="0">
                  <c:v>None</c:v>
                </c:pt>
                <c:pt idx="1">
                  <c:v>Hand/manual calculation</c:v>
                </c:pt>
              </c:strCache>
            </c:strRef>
          </c:cat>
          <c:val>
            <c:numRef>
              <c:f>'Energy use'!$P$3:$P$4</c:f>
              <c:numCache>
                <c:formatCode>General</c:formatCode>
                <c:ptCount val="2"/>
                <c:pt idx="0">
                  <c:v>26</c:v>
                </c:pt>
                <c:pt idx="1">
                  <c:v>4</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a:t>
                </a:r>
                <a:r>
                  <a:rPr lang="en-GB" baseline="0"/>
                  <a:t> of Responses</a:t>
                </a:r>
                <a:endParaRPr lang="en-GB"/>
              </a:p>
            </c:rich>
          </c:tx>
          <c:layout>
            <c:manualLayout>
              <c:xMode val="edge"/>
              <c:yMode val="edge"/>
              <c:x val="1.407655293088364E-2"/>
              <c:y val="0.34346821230679497"/>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Have you ever considered the amount of energy needed to heat or cool shelters or homes?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2938425925925926"/>
          <c:w val="0.72257986122409135"/>
          <c:h val="0.59337160979877512"/>
        </c:manualLayout>
      </c:layout>
      <c:barChart>
        <c:barDir val="col"/>
        <c:grouping val="clustered"/>
        <c:varyColors val="0"/>
        <c:ser>
          <c:idx val="0"/>
          <c:order val="0"/>
          <c:tx>
            <c:strRef>
              <c:f>'Energy use'!$S$2</c:f>
              <c:strCache>
                <c:ptCount val="1"/>
                <c:pt idx="0">
                  <c:v>Have you ever considered the amount of energy needed to heat or cool shelters or homes?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'Energy use'!$R$3:$R$5</c:f>
              <c:strCache>
                <c:ptCount val="3"/>
                <c:pt idx="0">
                  <c:v>Yes</c:v>
                </c:pt>
                <c:pt idx="1">
                  <c:v>No</c:v>
                </c:pt>
                <c:pt idx="2">
                  <c:v>Not important</c:v>
                </c:pt>
              </c:strCache>
            </c:strRef>
          </c:cat>
          <c:val>
            <c:numRef>
              <c:f>'Energy use'!$S$3:$S$5</c:f>
              <c:numCache>
                <c:formatCode>General</c:formatCode>
                <c:ptCount val="3"/>
                <c:pt idx="0">
                  <c:v>15</c:v>
                </c:pt>
                <c:pt idx="1">
                  <c:v>14</c:v>
                </c:pt>
                <c:pt idx="2">
                  <c:v>1</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a:t>
                </a:r>
                <a:r>
                  <a:rPr lang="en-GB" baseline="0"/>
                  <a:t> of Responses</a:t>
                </a:r>
                <a:endParaRPr lang="en-GB"/>
              </a:p>
            </c:rich>
          </c:tx>
          <c:layout>
            <c:manualLayout>
              <c:xMode val="edge"/>
              <c:yMode val="edge"/>
              <c:x val="1.407655293088364E-2"/>
              <c:y val="0.33420895304753578"/>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Did you use calculation/calculations to reduce the amount of energy used? or just used sensible/feasible policy?    </a:t>
            </a:r>
          </a:p>
        </c:rich>
      </c:tx>
      <c:layout>
        <c:manualLayout>
          <c:xMode val="edge"/>
          <c:yMode val="edge"/>
          <c:x val="7.130446194225723E-2"/>
          <c:y val="3.7037037037037035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32624999999999998"/>
          <c:w val="0.72257986122409135"/>
          <c:h val="0.40818642461358995"/>
        </c:manualLayout>
      </c:layout>
      <c:barChart>
        <c:barDir val="col"/>
        <c:grouping val="clustered"/>
        <c:varyColors val="0"/>
        <c:ser>
          <c:idx val="0"/>
          <c:order val="0"/>
          <c:tx>
            <c:strRef>
              <c:f>'Energy use'!$V$2</c:f>
              <c:strCache>
                <c:ptCount val="1"/>
                <c:pt idx="0">
                  <c:v>If yes, did you use calculation/calculations to reduce the amount of energy used? or just used sensible/feasible policy?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'Energy use'!$U$3:$U$5</c:f>
              <c:strCache>
                <c:ptCount val="3"/>
                <c:pt idx="0">
                  <c:v>Sensible/feasible policy</c:v>
                </c:pt>
                <c:pt idx="1">
                  <c:v>N/A(energy consumption not considered)</c:v>
                </c:pt>
                <c:pt idx="2">
                  <c:v>Calculation</c:v>
                </c:pt>
              </c:strCache>
            </c:strRef>
          </c:cat>
          <c:val>
            <c:numRef>
              <c:f>'Energy use'!$V$3:$V$5</c:f>
              <c:numCache>
                <c:formatCode>General</c:formatCode>
                <c:ptCount val="3"/>
                <c:pt idx="0">
                  <c:v>13</c:v>
                </c:pt>
                <c:pt idx="1">
                  <c:v>14</c:v>
                </c:pt>
                <c:pt idx="2">
                  <c:v>3</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9.2709973753280824E-3"/>
              <c:y val="0.3262499999999999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you used some form of calculation, did you use a?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2938425925925926"/>
          <c:w val="0.72257986122409135"/>
          <c:h val="0.45911235053951588"/>
        </c:manualLayout>
      </c:layout>
      <c:barChart>
        <c:barDir val="col"/>
        <c:grouping val="clustered"/>
        <c:varyColors val="0"/>
        <c:ser>
          <c:idx val="0"/>
          <c:order val="0"/>
          <c:tx>
            <c:strRef>
              <c:f>'Energy use'!$Y$2</c:f>
              <c:strCache>
                <c:ptCount val="1"/>
                <c:pt idx="0">
                  <c:v>If you used some form of calculation, did you use a?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'Energy use'!$X$3:$X$5</c:f>
              <c:strCache>
                <c:ptCount val="3"/>
                <c:pt idx="0">
                  <c:v>Computer</c:v>
                </c:pt>
                <c:pt idx="1">
                  <c:v>N/A (No calculations performed)</c:v>
                </c:pt>
                <c:pt idx="2">
                  <c:v>Hand/manual calculation</c:v>
                </c:pt>
              </c:strCache>
            </c:strRef>
          </c:cat>
          <c:val>
            <c:numRef>
              <c:f>'Energy use'!$Y$3:$Y$5</c:f>
              <c:numCache>
                <c:formatCode>General</c:formatCode>
                <c:ptCount val="3"/>
                <c:pt idx="0">
                  <c:v>1</c:v>
                </c:pt>
                <c:pt idx="1">
                  <c:v>27</c:v>
                </c:pt>
                <c:pt idx="2">
                  <c:v>2</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2048775153105861E-2"/>
              <c:y val="0.2845833333333333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While designing the shelters have you ever considered providing shading to reduce the amount of heat from the sun entering a shelter?</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31699074074074074"/>
          <c:w val="0.72257986122409135"/>
          <c:h val="0.57022346165062709"/>
        </c:manualLayout>
      </c:layout>
      <c:barChart>
        <c:barDir val="col"/>
        <c:grouping val="clustered"/>
        <c:varyColors val="0"/>
        <c:ser>
          <c:idx val="0"/>
          <c:order val="0"/>
          <c:tx>
            <c:strRef>
              <c:f>'shading technologies'!$H$2</c:f>
              <c:strCache>
                <c:ptCount val="1"/>
                <c:pt idx="0">
                  <c:v>While designing the shelters have you ever considered providing shading to reduce the amount of heat from the sun entering a shelter?</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'shading technologies'!$G$3:$G$4</c:f>
              <c:strCache>
                <c:ptCount val="2"/>
                <c:pt idx="0">
                  <c:v>Yes</c:v>
                </c:pt>
                <c:pt idx="1">
                  <c:v>No</c:v>
                </c:pt>
              </c:strCache>
            </c:strRef>
          </c:cat>
          <c:val>
            <c:numRef>
              <c:f>'shading technologies'!$H$3:$H$4</c:f>
              <c:numCache>
                <c:formatCode>General</c:formatCode>
                <c:ptCount val="2"/>
                <c:pt idx="0">
                  <c:v>23</c:v>
                </c:pt>
                <c:pt idx="1">
                  <c:v>7</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2048775153105861E-2"/>
              <c:y val="0.3475189559638378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yes, did you use calculation to help size any shading, or just follow what you believed to be a sensible/feasible policy?       </a:t>
            </a:r>
          </a:p>
        </c:rich>
      </c:tx>
      <c:layout>
        <c:manualLayout>
          <c:xMode val="edge"/>
          <c:yMode val="edge"/>
          <c:x val="1.0193350831146107E-2"/>
          <c:y val="9.2592592592592587E-3"/>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4.7604330708661415E-2"/>
          <c:y val="0.24754629629629629"/>
          <c:w val="0.76146872265966759"/>
          <c:h val="0.51003827646544186"/>
        </c:manualLayout>
      </c:layout>
      <c:barChart>
        <c:barDir val="col"/>
        <c:grouping val="clustered"/>
        <c:varyColors val="0"/>
        <c:ser>
          <c:idx val="0"/>
          <c:order val="0"/>
          <c:tx>
            <c:strRef>
              <c:f>'shading technologies'!$K$2</c:f>
              <c:strCache>
                <c:ptCount val="1"/>
                <c:pt idx="0">
                  <c:v>If yes, did you use calculation to help size any shading, or just follow what you believed to be a sensible/feasible policy?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'shading technologies'!$J$3:$J$5</c:f>
              <c:strCache>
                <c:ptCount val="3"/>
                <c:pt idx="0">
                  <c:v>Just sensible/feasible policy</c:v>
                </c:pt>
                <c:pt idx="1">
                  <c:v>N/A (Didn’t consider any shading technology)</c:v>
                </c:pt>
                <c:pt idx="2">
                  <c:v>Calculation</c:v>
                </c:pt>
              </c:strCache>
            </c:strRef>
          </c:cat>
          <c:val>
            <c:numRef>
              <c:f>'shading technologies'!$K$3:$K$5</c:f>
              <c:numCache>
                <c:formatCode>General</c:formatCode>
                <c:ptCount val="3"/>
                <c:pt idx="0">
                  <c:v>20</c:v>
                </c:pt>
                <c:pt idx="1">
                  <c:v>7</c:v>
                </c:pt>
                <c:pt idx="2">
                  <c:v>3</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3681102362204725E-3"/>
              <c:y val="0.2962113589967920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you used some form of calculation, did you use a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7.2664181600204672E-2"/>
          <c:y val="0.21540597797402811"/>
          <c:w val="0.68363121823266904"/>
          <c:h val="0.56069712156919249"/>
        </c:manualLayout>
      </c:layout>
      <c:barChart>
        <c:barDir val="col"/>
        <c:grouping val="clustered"/>
        <c:varyColors val="0"/>
        <c:ser>
          <c:idx val="0"/>
          <c:order val="0"/>
          <c:tx>
            <c:strRef>
              <c:f>Daylight!$C$46</c:f>
              <c:strCache>
                <c:ptCount val="1"/>
                <c:pt idx="0">
                  <c:v>If you used some form of calculation, did you use a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Daylight!$B$47:$B$49</c:f>
              <c:strCache>
                <c:ptCount val="3"/>
                <c:pt idx="0">
                  <c:v>Computer</c:v>
                </c:pt>
                <c:pt idx="1">
                  <c:v>Hand or manual calculation</c:v>
                </c:pt>
                <c:pt idx="2">
                  <c:v>None</c:v>
                </c:pt>
              </c:strCache>
            </c:strRef>
          </c:cat>
          <c:val>
            <c:numRef>
              <c:f>Daylight!$C$47:$C$49</c:f>
              <c:numCache>
                <c:formatCode>General</c:formatCode>
                <c:ptCount val="3"/>
                <c:pt idx="0">
                  <c:v>5</c:v>
                </c:pt>
                <c:pt idx="1">
                  <c:v>7</c:v>
                </c:pt>
                <c:pt idx="2">
                  <c:v>18</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Reponses</a:t>
                </a:r>
              </a:p>
            </c:rich>
          </c:tx>
          <c:layout>
            <c:manualLayout>
              <c:xMode val="edge"/>
              <c:yMode val="edge"/>
              <c:x val="1.979561507141292E-2"/>
              <c:y val="0.2445236453556837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you used some form of calculation, did you use a?  </a:t>
            </a:r>
          </a:p>
        </c:rich>
      </c:tx>
      <c:layout>
        <c:manualLayout>
          <c:xMode val="edge"/>
          <c:yMode val="edge"/>
          <c:x val="1.5748906386701664E-2"/>
          <c:y val="8.3333333333333329E-2"/>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22439814814814815"/>
          <c:w val="0.72257986122409135"/>
          <c:h val="0.59304717118693506"/>
        </c:manualLayout>
      </c:layout>
      <c:barChart>
        <c:barDir val="col"/>
        <c:grouping val="clustered"/>
        <c:varyColors val="0"/>
        <c:ser>
          <c:idx val="0"/>
          <c:order val="0"/>
          <c:tx>
            <c:strRef>
              <c:f>'shading technologies'!$N$2</c:f>
              <c:strCache>
                <c:ptCount val="1"/>
                <c:pt idx="0">
                  <c:v>If you used some form of calculation, did you use a?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'shading technologies'!$M$3:$M$5</c:f>
              <c:strCache>
                <c:ptCount val="3"/>
                <c:pt idx="0">
                  <c:v>Manual/hand calculation</c:v>
                </c:pt>
                <c:pt idx="1">
                  <c:v>Computer</c:v>
                </c:pt>
                <c:pt idx="2">
                  <c:v>None</c:v>
                </c:pt>
              </c:strCache>
            </c:strRef>
          </c:cat>
          <c:val>
            <c:numRef>
              <c:f>'shading technologies'!$N$3:$N$5</c:f>
              <c:numCache>
                <c:formatCode>General</c:formatCode>
                <c:ptCount val="3"/>
                <c:pt idx="0">
                  <c:v>2</c:v>
                </c:pt>
                <c:pt idx="1">
                  <c:v>1</c:v>
                </c:pt>
                <c:pt idx="2">
                  <c:v>27</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a:t>
                </a:r>
                <a:r>
                  <a:rPr lang="en-GB" baseline="0"/>
                  <a:t> of Responses</a:t>
                </a:r>
                <a:endParaRPr lang="en-GB"/>
              </a:p>
            </c:rich>
          </c:tx>
          <c:layout>
            <c:manualLayout>
              <c:xMode val="edge"/>
              <c:yMode val="edge"/>
              <c:x val="5.743219597550306E-3"/>
              <c:y val="0.29700969670457861"/>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4263154657032318E-2"/>
          <c:y val="5.0925925925925923E-2"/>
          <c:w val="0.91518134546703722"/>
          <c:h val="0.54092674647567407"/>
        </c:manualLayout>
      </c:layout>
      <c:barChart>
        <c:barDir val="col"/>
        <c:grouping val="clustered"/>
        <c:varyColors val="0"/>
        <c:ser>
          <c:idx val="0"/>
          <c:order val="0"/>
          <c:tx>
            <c:strRef>
              <c:f>'Env. Impact'!$R$2</c:f>
              <c:strCache>
                <c:ptCount val="1"/>
                <c:pt idx="0">
                  <c:v>Does the term “Embodied Energy” mean anything to you? </c:v>
                </c:pt>
              </c:strCache>
            </c:strRef>
          </c:tx>
          <c:spPr>
            <a:pattFill prst="pct90">
              <a:fgClr>
                <a:sysClr val="windowText" lastClr="000000"/>
              </a:fgClr>
              <a:bgClr>
                <a:sysClr val="window" lastClr="FFFFFF"/>
              </a:bgClr>
            </a:patt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'Env. Impact'!$Q$3:$Q$5</c:f>
              <c:strCache>
                <c:ptCount val="3"/>
                <c:pt idx="0">
                  <c:v>Yes (but I didn't consider it shelter projects)</c:v>
                </c:pt>
                <c:pt idx="1">
                  <c:v>No</c:v>
                </c:pt>
                <c:pt idx="2">
                  <c:v>Yes</c:v>
                </c:pt>
              </c:strCache>
            </c:strRef>
          </c:cat>
          <c:val>
            <c:numRef>
              <c:f>'Env. Impact'!$R$3:$R$5</c:f>
              <c:numCache>
                <c:formatCode>General</c:formatCode>
                <c:ptCount val="3"/>
                <c:pt idx="0">
                  <c:v>9</c:v>
                </c:pt>
                <c:pt idx="1">
                  <c:v>17</c:v>
                </c:pt>
                <c:pt idx="2">
                  <c:v>4</c:v>
                </c:pt>
              </c:numCache>
            </c:numRef>
          </c:val>
          <c:extLst>
            <c:ext xmlns:c16="http://schemas.microsoft.com/office/drawing/2014/chart" uri="{C3380CC4-5D6E-409C-BE32-E72D297353CC}">
              <c16:uniqueId val="{00000000-4FBF-4B89-9320-67B0FA37E598}"/>
            </c:ext>
          </c:extLst>
        </c:ser>
        <c:ser>
          <c:idx val="1"/>
          <c:order val="1"/>
          <c:tx>
            <c:strRef>
              <c:f>'Env. Impact'!$S$2</c:f>
              <c:strCache>
                <c:ptCount val="1"/>
                <c:pt idx="0">
                  <c:v>Does the term “Embodied Carbon” mean anything to you? </c:v>
                </c:pt>
              </c:strCache>
            </c:strRef>
          </c:tx>
          <c:spPr>
            <a:pattFill prst="dkUpDiag">
              <a:fgClr>
                <a:sysClr val="windowText" lastClr="000000"/>
              </a:fgClr>
              <a:bgClr>
                <a:sysClr val="window" lastClr="FFFFFF"/>
              </a:bgClr>
            </a:patt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'Env. Impact'!$Q$3:$Q$5</c:f>
              <c:strCache>
                <c:ptCount val="3"/>
                <c:pt idx="0">
                  <c:v>Yes (but I didn't consider it shelter projects)</c:v>
                </c:pt>
                <c:pt idx="1">
                  <c:v>No</c:v>
                </c:pt>
                <c:pt idx="2">
                  <c:v>Yes</c:v>
                </c:pt>
              </c:strCache>
            </c:strRef>
          </c:cat>
          <c:val>
            <c:numRef>
              <c:f>'Env. Impact'!$S$3:$S$5</c:f>
              <c:numCache>
                <c:formatCode>General</c:formatCode>
                <c:ptCount val="3"/>
                <c:pt idx="0">
                  <c:v>10</c:v>
                </c:pt>
                <c:pt idx="1">
                  <c:v>15</c:v>
                </c:pt>
                <c:pt idx="2">
                  <c:v>5</c:v>
                </c:pt>
              </c:numCache>
            </c:numRef>
          </c:val>
          <c:extLst>
            <c:ext xmlns:c16="http://schemas.microsoft.com/office/drawing/2014/chart" uri="{C3380CC4-5D6E-409C-BE32-E72D297353CC}">
              <c16:uniqueId val="{00000001-4FBF-4B89-9320-67B0FA37E598}"/>
            </c:ext>
          </c:extLst>
        </c:ser>
        <c:dLbls>
          <c:dLblPos val="outEnd"/>
          <c:showLegendKey val="0"/>
          <c:showVal val="1"/>
          <c:showCatName val="0"/>
          <c:showSerName val="0"/>
          <c:showPercent val="0"/>
          <c:showBubbleSize val="0"/>
        </c:dLbls>
        <c:gapWidth val="219"/>
        <c:overlap val="-27"/>
        <c:axId val="689320736"/>
        <c:axId val="689319752"/>
      </c:barChart>
      <c:catAx>
        <c:axId val="68932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689319752"/>
        <c:crosses val="autoZero"/>
        <c:auto val="1"/>
        <c:lblAlgn val="ctr"/>
        <c:lblOffset val="100"/>
        <c:noMultiLvlLbl val="0"/>
      </c:catAx>
      <c:valAx>
        <c:axId val="689319752"/>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GB"/>
                  <a:t>Number of responses</a:t>
                </a:r>
              </a:p>
            </c:rich>
          </c:tx>
          <c:layout>
            <c:manualLayout>
              <c:xMode val="edge"/>
              <c:yMode val="edge"/>
              <c:x val="2.0329783123636184E-3"/>
              <c:y val="9.9910864085937676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crossAx val="689320736"/>
        <c:crosses val="autoZero"/>
        <c:crossBetween val="between"/>
      </c:valAx>
      <c:spPr>
        <a:noFill/>
        <a:ln>
          <a:noFill/>
        </a:ln>
        <a:effectLst/>
      </c:spPr>
    </c:plotArea>
    <c:legend>
      <c:legendPos val="b"/>
      <c:layout>
        <c:manualLayout>
          <c:xMode val="edge"/>
          <c:yMode val="edge"/>
          <c:x val="0.18282617048884051"/>
          <c:y val="0.73699394975687771"/>
          <c:w val="0.68952880889888768"/>
          <c:h val="0.1357498422881450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While designing any shelters have you ever considered how to reduce the "environmental impact" of the shelters, for example by using different materials or the use of renewable energy?</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2938425925925926"/>
          <c:w val="0.72257986122409135"/>
          <c:h val="0.59337160979877512"/>
        </c:manualLayout>
      </c:layout>
      <c:barChart>
        <c:barDir val="col"/>
        <c:grouping val="clustered"/>
        <c:varyColors val="0"/>
        <c:ser>
          <c:idx val="0"/>
          <c:order val="0"/>
          <c:tx>
            <c:strRef>
              <c:f>'Env. Impact'!$I$2</c:f>
              <c:strCache>
                <c:ptCount val="1"/>
                <c:pt idx="0">
                  <c:v>While designing any shelters have you ever considered how to reduce the "environmental impact" of the shelters, for example by using different materials or the use of renewable energy?</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'Env. Impact'!$H$3:$H$4</c:f>
              <c:strCache>
                <c:ptCount val="2"/>
                <c:pt idx="0">
                  <c:v>Yes</c:v>
                </c:pt>
                <c:pt idx="1">
                  <c:v>No</c:v>
                </c:pt>
              </c:strCache>
            </c:strRef>
          </c:cat>
          <c:val>
            <c:numRef>
              <c:f>'Env. Impact'!$I$3:$I$4</c:f>
              <c:numCache>
                <c:formatCode>General</c:formatCode>
                <c:ptCount val="2"/>
                <c:pt idx="0">
                  <c:v>17</c:v>
                </c:pt>
                <c:pt idx="1">
                  <c:v>13</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Did you use calculation/calculations to help with this, or just follow what you believed to be a sensible/ policy?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6.4228537881820535E-2"/>
          <c:y val="0.16635811737869521"/>
          <c:w val="0.80139209234436271"/>
          <c:h val="0.60633235513721695"/>
        </c:manualLayout>
      </c:layout>
      <c:barChart>
        <c:barDir val="col"/>
        <c:grouping val="clustered"/>
        <c:varyColors val="0"/>
        <c:ser>
          <c:idx val="0"/>
          <c:order val="0"/>
          <c:tx>
            <c:strRef>
              <c:f>'Env. Impact'!$L$2</c:f>
              <c:strCache>
                <c:ptCount val="1"/>
                <c:pt idx="0">
                  <c:v>Did you use calculation/calculations to help with this, or just follow what you believed to be a sensible/ policy?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'Env. Impact'!$K$3:$K$5</c:f>
              <c:strCache>
                <c:ptCount val="3"/>
                <c:pt idx="0">
                  <c:v>N/A (Didn’t consider environmental imapact of shelters)</c:v>
                </c:pt>
                <c:pt idx="1">
                  <c:v>Just sensible/feasible policy</c:v>
                </c:pt>
                <c:pt idx="2">
                  <c:v>Calculation</c:v>
                </c:pt>
              </c:strCache>
            </c:strRef>
          </c:cat>
          <c:val>
            <c:numRef>
              <c:f>'Env. Impact'!$L$3:$L$5</c:f>
              <c:numCache>
                <c:formatCode>General</c:formatCode>
                <c:ptCount val="3"/>
                <c:pt idx="0">
                  <c:v>13</c:v>
                </c:pt>
                <c:pt idx="1">
                  <c:v>14</c:v>
                </c:pt>
                <c:pt idx="2">
                  <c:v>3</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 </a:t>
                </a:r>
              </a:p>
            </c:rich>
          </c:tx>
          <c:layout>
            <c:manualLayout>
              <c:xMode val="edge"/>
              <c:yMode val="edge"/>
              <c:x val="7.6133133803187088E-3"/>
              <c:y val="0.2850885523316554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you used some form of calculation, did you use a?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5.0382108486439196E-2"/>
          <c:y val="0.15958333333333333"/>
          <c:w val="0.68646872265966752"/>
          <c:h val="0.6489271653543307"/>
        </c:manualLayout>
      </c:layout>
      <c:barChart>
        <c:barDir val="col"/>
        <c:grouping val="clustered"/>
        <c:varyColors val="0"/>
        <c:ser>
          <c:idx val="0"/>
          <c:order val="0"/>
          <c:tx>
            <c:strRef>
              <c:f>'Env. Impact'!$O$2</c:f>
              <c:strCache>
                <c:ptCount val="1"/>
                <c:pt idx="0">
                  <c:v>If you used some form of calculation, did you use a?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'Env. Impact'!$N$3:$N$4</c:f>
              <c:strCache>
                <c:ptCount val="2"/>
                <c:pt idx="0">
                  <c:v>None</c:v>
                </c:pt>
                <c:pt idx="1">
                  <c:v>Hand/manual calculation</c:v>
                </c:pt>
              </c:strCache>
            </c:strRef>
          </c:cat>
          <c:val>
            <c:numRef>
              <c:f>'Env. Impact'!$O$3:$O$4</c:f>
              <c:numCache>
                <c:formatCode>General</c:formatCode>
                <c:ptCount val="2"/>
                <c:pt idx="0">
                  <c:v>27</c:v>
                </c:pt>
                <c:pt idx="1">
                  <c:v>3</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a:t>
                </a:r>
                <a:r>
                  <a:rPr lang="en-GB" baseline="0"/>
                  <a:t> of Responses</a:t>
                </a:r>
                <a:endParaRPr lang="en-GB"/>
              </a:p>
            </c:rich>
          </c:tx>
          <c:layout>
            <c:manualLayout>
              <c:xMode val="edge"/>
              <c:yMode val="edge"/>
              <c:x val="1.876640419947506E-4"/>
              <c:y val="0.33883858267716538"/>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GB" sz="1200"/>
              <a:t>Do you think it is a good idea to develop a shelter design tool? How would you rate it's usefulness (1=Least useful, 5=Extremely useful)? </a:t>
            </a:r>
          </a:p>
        </c:rich>
      </c:tx>
      <c:layout>
        <c:manualLayout>
          <c:xMode val="edge"/>
          <c:yMode val="edge"/>
          <c:x val="0.14813888888888888"/>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8400820468786253"/>
          <c:y val="0.22314851268591426"/>
          <c:w val="0.70970733661278707"/>
          <c:h val="0.52649460484106159"/>
        </c:manualLayout>
      </c:layout>
      <c:barChart>
        <c:barDir val="col"/>
        <c:grouping val="clustered"/>
        <c:varyColors val="0"/>
        <c:ser>
          <c:idx val="0"/>
          <c:order val="0"/>
          <c:tx>
            <c:strRef>
              <c:f>'Perception of aid workers'!$H$2</c:f>
              <c:strCache>
                <c:ptCount val="1"/>
                <c:pt idx="0">
                  <c:v>Rated 3</c:v>
                </c:pt>
              </c:strCache>
            </c:strRef>
          </c:tx>
          <c:spPr>
            <a:solidFill>
              <a:schemeClr val="accent1"/>
            </a:solidFill>
            <a:ln>
              <a:solidFill>
                <a:sysClr val="windowText" lastClr="000000"/>
              </a:solidFill>
            </a:ln>
            <a:effectLst/>
          </c:spPr>
          <c:invertIfNegative val="0"/>
          <c:dLbls>
            <c:dLbl>
              <c:idx val="1"/>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4-ADBD-44B9-96BD-40A98CFCA8C0}"/>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'Perception of aid workers'!$G$3:$G$4</c:f>
              <c:strCache>
                <c:ptCount val="2"/>
                <c:pt idx="0">
                  <c:v>Yes; it is a good idea</c:v>
                </c:pt>
                <c:pt idx="1">
                  <c:v>No; it won't have any impact</c:v>
                </c:pt>
              </c:strCache>
            </c:strRef>
          </c:cat>
          <c:val>
            <c:numRef>
              <c:f>'Perception of aid workers'!$H$3:$H$4</c:f>
              <c:numCache>
                <c:formatCode>General</c:formatCode>
                <c:ptCount val="2"/>
                <c:pt idx="0">
                  <c:v>5</c:v>
                </c:pt>
                <c:pt idx="1">
                  <c:v>0</c:v>
                </c:pt>
              </c:numCache>
            </c:numRef>
          </c:val>
          <c:extLst>
            <c:ext xmlns:c16="http://schemas.microsoft.com/office/drawing/2014/chart" uri="{C3380CC4-5D6E-409C-BE32-E72D297353CC}">
              <c16:uniqueId val="{00000000-ADBD-44B9-96BD-40A98CFCA8C0}"/>
            </c:ext>
          </c:extLst>
        </c:ser>
        <c:ser>
          <c:idx val="1"/>
          <c:order val="1"/>
          <c:tx>
            <c:strRef>
              <c:f>'Perception of aid workers'!$I$2</c:f>
              <c:strCache>
                <c:ptCount val="1"/>
                <c:pt idx="0">
                  <c:v>Rated 4</c:v>
                </c:pt>
              </c:strCache>
            </c:strRef>
          </c:tx>
          <c:spPr>
            <a:solidFill>
              <a:schemeClr val="accent2"/>
            </a:solidFill>
            <a:ln>
              <a:solidFill>
                <a:sysClr val="windowText" lastClr="000000"/>
              </a:solidFill>
            </a:ln>
            <a:effectLst/>
          </c:spPr>
          <c:invertIfNegative val="0"/>
          <c:dLbls>
            <c:dLbl>
              <c:idx val="1"/>
              <c:layout/>
              <c:tx>
                <c:rich>
                  <a:bodyPr/>
                  <a:lstStyle/>
                  <a:p>
                    <a:fld id="{CFD774E0-1DDE-48D9-8458-192A255BC0A6}" type="VALUE">
                      <a:rPr lang="en-US">
                        <a:solidFill>
                          <a:schemeClr val="bg1"/>
                        </a:solidFill>
                      </a:rPr>
                      <a:pPr/>
                      <a:t>[VALUE]</a:t>
                    </a:fld>
                    <a:endParaRPr lang="en-GB"/>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ADBD-44B9-96BD-40A98CFCA8C0}"/>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'Perception of aid workers'!$G$3:$G$4</c:f>
              <c:strCache>
                <c:ptCount val="2"/>
                <c:pt idx="0">
                  <c:v>Yes; it is a good idea</c:v>
                </c:pt>
                <c:pt idx="1">
                  <c:v>No; it won't have any impact</c:v>
                </c:pt>
              </c:strCache>
            </c:strRef>
          </c:cat>
          <c:val>
            <c:numRef>
              <c:f>'Perception of aid workers'!$I$3:$I$4</c:f>
              <c:numCache>
                <c:formatCode>General</c:formatCode>
                <c:ptCount val="2"/>
                <c:pt idx="0">
                  <c:v>7</c:v>
                </c:pt>
                <c:pt idx="1">
                  <c:v>0</c:v>
                </c:pt>
              </c:numCache>
            </c:numRef>
          </c:val>
          <c:extLst>
            <c:ext xmlns:c16="http://schemas.microsoft.com/office/drawing/2014/chart" uri="{C3380CC4-5D6E-409C-BE32-E72D297353CC}">
              <c16:uniqueId val="{00000001-ADBD-44B9-96BD-40A98CFCA8C0}"/>
            </c:ext>
          </c:extLst>
        </c:ser>
        <c:ser>
          <c:idx val="2"/>
          <c:order val="2"/>
          <c:tx>
            <c:strRef>
              <c:f>'Perception of aid workers'!$J$2</c:f>
              <c:strCache>
                <c:ptCount val="1"/>
                <c:pt idx="0">
                  <c:v>Rated 5</c:v>
                </c:pt>
              </c:strCache>
            </c:strRef>
          </c:tx>
          <c:spPr>
            <a:solidFill>
              <a:schemeClr val="accent3"/>
            </a:solidFill>
            <a:ln>
              <a:solidFill>
                <a:sysClr val="windowText" lastClr="000000"/>
              </a:solidFill>
            </a:ln>
            <a:effectLst/>
          </c:spPr>
          <c:invertIfNegative val="0"/>
          <c:dPt>
            <c:idx val="1"/>
            <c:invertIfNegative val="0"/>
            <c:bubble3D val="0"/>
            <c:spPr>
              <a:solidFill>
                <a:schemeClr val="tx1"/>
              </a:solidFill>
              <a:ln>
                <a:solidFill>
                  <a:sysClr val="windowText" lastClr="000000"/>
                </a:solidFill>
              </a:ln>
              <a:effectLst/>
            </c:spPr>
            <c:extLst>
              <c:ext xmlns:c16="http://schemas.microsoft.com/office/drawing/2014/chart" uri="{C3380CC4-5D6E-409C-BE32-E72D297353CC}">
                <c16:uniqueId val="{00000005-ADBD-44B9-96BD-40A98CFCA8C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'Perception of aid workers'!$G$3:$G$4</c:f>
              <c:strCache>
                <c:ptCount val="2"/>
                <c:pt idx="0">
                  <c:v>Yes; it is a good idea</c:v>
                </c:pt>
                <c:pt idx="1">
                  <c:v>No; it won't have any impact</c:v>
                </c:pt>
              </c:strCache>
            </c:strRef>
          </c:cat>
          <c:val>
            <c:numRef>
              <c:f>'Perception of aid workers'!$J$3:$J$4</c:f>
              <c:numCache>
                <c:formatCode>General</c:formatCode>
                <c:ptCount val="2"/>
                <c:pt idx="0">
                  <c:v>18</c:v>
                </c:pt>
                <c:pt idx="1">
                  <c:v>1</c:v>
                </c:pt>
              </c:numCache>
            </c:numRef>
          </c:val>
          <c:extLst>
            <c:ext xmlns:c16="http://schemas.microsoft.com/office/drawing/2014/chart" uri="{C3380CC4-5D6E-409C-BE32-E72D297353CC}">
              <c16:uniqueId val="{00000002-ADBD-44B9-96BD-40A98CFCA8C0}"/>
            </c:ext>
          </c:extLst>
        </c:ser>
        <c:dLbls>
          <c:dLblPos val="outEnd"/>
          <c:showLegendKey val="0"/>
          <c:showVal val="1"/>
          <c:showCatName val="0"/>
          <c:showSerName val="0"/>
          <c:showPercent val="0"/>
          <c:showBubbleSize val="0"/>
        </c:dLbls>
        <c:gapWidth val="219"/>
        <c:overlap val="-27"/>
        <c:axId val="476776808"/>
        <c:axId val="476777464"/>
      </c:barChart>
      <c:catAx>
        <c:axId val="476776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76777464"/>
        <c:crosses val="autoZero"/>
        <c:auto val="1"/>
        <c:lblAlgn val="ctr"/>
        <c:lblOffset val="100"/>
        <c:noMultiLvlLbl val="0"/>
      </c:catAx>
      <c:valAx>
        <c:axId val="476777464"/>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GB">
                    <a:solidFill>
                      <a:sysClr val="windowText" lastClr="000000"/>
                    </a:solidFill>
                  </a:rPr>
                  <a:t>Number of Responses per category </a:t>
                </a:r>
              </a:p>
            </c:rich>
          </c:tx>
          <c:layout>
            <c:manualLayout>
              <c:xMode val="edge"/>
              <c:yMode val="edge"/>
              <c:x val="6.4245228096974805E-2"/>
              <c:y val="0.1907411052785068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crossAx val="476776808"/>
        <c:crosses val="autoZero"/>
        <c:crossBetween val="between"/>
      </c:valAx>
      <c:spPr>
        <a:noFill/>
        <a:ln>
          <a:noFill/>
        </a:ln>
        <a:effectLst/>
      </c:spPr>
    </c:plotArea>
    <c:legend>
      <c:legendPos val="b"/>
      <c:layout>
        <c:manualLayout>
          <c:xMode val="edge"/>
          <c:yMode val="edge"/>
          <c:x val="3.8747397519453178E-2"/>
          <c:y val="0.9113097841936425"/>
          <c:w val="0.45668735727550819"/>
          <c:h val="8.869021580635753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With respect to lighting, have you heard of the term “lux”? </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6.6932750316440082E-2"/>
          <c:y val="0.2938425925925926"/>
          <c:w val="0.6976958777856318"/>
          <c:h val="0.59337160979877512"/>
        </c:manualLayout>
      </c:layout>
      <c:barChart>
        <c:barDir val="col"/>
        <c:grouping val="clustered"/>
        <c:varyColors val="0"/>
        <c:ser>
          <c:idx val="0"/>
          <c:order val="0"/>
          <c:tx>
            <c:strRef>
              <c:f>Daylight!$C$51</c:f>
              <c:strCache>
                <c:ptCount val="1"/>
                <c:pt idx="0">
                  <c:v>With respect to lighting, have you heard of the term “lux”?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Daylight!$B$52:$B$53</c:f>
              <c:strCache>
                <c:ptCount val="2"/>
                <c:pt idx="0">
                  <c:v>No</c:v>
                </c:pt>
                <c:pt idx="1">
                  <c:v>Yes</c:v>
                </c:pt>
              </c:strCache>
            </c:strRef>
          </c:cat>
          <c:val>
            <c:numRef>
              <c:f>Daylight!$C$52:$C$53</c:f>
              <c:numCache>
                <c:formatCode>General</c:formatCode>
                <c:ptCount val="2"/>
                <c:pt idx="0">
                  <c:v>13</c:v>
                </c:pt>
                <c:pt idx="1">
                  <c:v>17</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1066362007463056E-2"/>
              <c:y val="0.346100467952666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If yes, how would you rate a lux level of 100 lux in a living room?</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9.2092188456403504E-2"/>
          <c:y val="0.22763489256519018"/>
          <c:w val="0.69202427821522305"/>
          <c:h val="0.59337160979877512"/>
        </c:manualLayout>
      </c:layout>
      <c:barChart>
        <c:barDir val="col"/>
        <c:grouping val="clustered"/>
        <c:varyColors val="0"/>
        <c:ser>
          <c:idx val="0"/>
          <c:order val="0"/>
          <c:tx>
            <c:strRef>
              <c:f>Daylight!$C$55</c:f>
              <c:strCache>
                <c:ptCount val="1"/>
                <c:pt idx="0">
                  <c:v>If yes, how would you rate a lux level of 100 lux in a living room?</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Daylight!$B$56:$B$58</c:f>
              <c:strCache>
                <c:ptCount val="3"/>
                <c:pt idx="0">
                  <c:v>Don’t know</c:v>
                </c:pt>
                <c:pt idx="1">
                  <c:v>Good</c:v>
                </c:pt>
                <c:pt idx="2">
                  <c:v>Poor</c:v>
                </c:pt>
              </c:strCache>
            </c:strRef>
          </c:cat>
          <c:val>
            <c:numRef>
              <c:f>Daylight!$C$56:$C$58</c:f>
              <c:numCache>
                <c:formatCode>General</c:formatCode>
                <c:ptCount val="3"/>
                <c:pt idx="0">
                  <c:v>17</c:v>
                </c:pt>
                <c:pt idx="1">
                  <c:v>8</c:v>
                </c:pt>
                <c:pt idx="2">
                  <c:v>5</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5021074166922069E-2"/>
              <c:y val="0.2879118104747403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With respect to lighting, does the term "daylight factor" mean anything to you?</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9160817319546962E-2"/>
          <c:y val="0.25600951781611553"/>
          <c:w val="0.70600014246653409"/>
          <c:h val="0.59337160979877512"/>
        </c:manualLayout>
      </c:layout>
      <c:barChart>
        <c:barDir val="col"/>
        <c:grouping val="clustered"/>
        <c:varyColors val="0"/>
        <c:ser>
          <c:idx val="0"/>
          <c:order val="0"/>
          <c:tx>
            <c:strRef>
              <c:f>Daylight!$C$60</c:f>
              <c:strCache>
                <c:ptCount val="1"/>
                <c:pt idx="0">
                  <c:v>With respect to lighting, does the term "daylight factor" mean anything to you?</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Daylight!$B$61:$B$63</c:f>
              <c:strCache>
                <c:ptCount val="3"/>
                <c:pt idx="0">
                  <c:v>Never heard</c:v>
                </c:pt>
                <c:pt idx="1">
                  <c:v>Yes</c:v>
                </c:pt>
                <c:pt idx="2">
                  <c:v>No</c:v>
                </c:pt>
              </c:strCache>
            </c:strRef>
          </c:cat>
          <c:val>
            <c:numRef>
              <c:f>Daylight!$C$61:$C$63</c:f>
              <c:numCache>
                <c:formatCode>General</c:formatCode>
                <c:ptCount val="3"/>
                <c:pt idx="0">
                  <c:v>7</c:v>
                </c:pt>
                <c:pt idx="1">
                  <c:v>19</c:v>
                </c:pt>
                <c:pt idx="2">
                  <c:v>4</c:v>
                </c:pt>
              </c:numCache>
            </c:numRef>
          </c:val>
          <c:extLst>
            <c:ext xmlns:c16="http://schemas.microsoft.com/office/drawing/2014/chart" uri="{C3380CC4-5D6E-409C-BE32-E72D297353CC}">
              <c16:uniqueId val="{00000000-27CA-4E57-8342-839B0742056C}"/>
            </c:ext>
          </c:extLst>
        </c:ser>
        <c:dLbls>
          <c:dLblPos val="outEnd"/>
          <c:showLegendKey val="0"/>
          <c:showVal val="1"/>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2.2601986860201977E-2"/>
              <c:y val="0.2201132754171492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With respect to openings to let daylight in, have you ever considered how such openings might compromise </a:t>
            </a:r>
            <a:r>
              <a:rPr lang="en-GB" b="1"/>
              <a:t>"safety"</a:t>
            </a:r>
            <a:r>
              <a:rPr lang="en-GB"/>
              <a:t>? </a:t>
            </a:r>
          </a:p>
        </c:rich>
      </c:tx>
      <c:layout>
        <c:manualLayout>
          <c:xMode val="edge"/>
          <c:yMode val="edge"/>
          <c:x val="5.4637795275590553E-2"/>
          <c:y val="2.7947927913693063E-2"/>
        </c:manualLayout>
      </c:layout>
      <c:overlay val="0"/>
      <c:spPr>
        <a:noFill/>
        <a:ln>
          <a:noFill/>
        </a:ln>
        <a:effectLst/>
      </c:spPr>
      <c:txPr>
        <a:bodyPr rot="0" spcFirstLastPara="1" vertOverflow="ellipsis" vert="horz" wrap="square" anchor="t"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6.7999562554680662E-2"/>
          <c:y val="0.2849238494017679"/>
          <c:w val="0.81328390201224832"/>
          <c:h val="0.54431938482606057"/>
        </c:manualLayout>
      </c:layout>
      <c:barChart>
        <c:barDir val="col"/>
        <c:grouping val="clustered"/>
        <c:varyColors val="0"/>
        <c:ser>
          <c:idx val="0"/>
          <c:order val="0"/>
          <c:tx>
            <c:strRef>
              <c:f>'Privacy and culture'!$H$2</c:f>
              <c:strCache>
                <c:ptCount val="1"/>
                <c:pt idx="0">
                  <c:v>With respect to openings to let daylight in, have you ever considered how such openings might compromise "safety"? </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'Privacy and culture'!$G$3:$G$6</c:f>
              <c:strCache>
                <c:ptCount val="4"/>
                <c:pt idx="0">
                  <c:v>Never thought about it</c:v>
                </c:pt>
                <c:pt idx="1">
                  <c:v>No</c:v>
                </c:pt>
                <c:pt idx="2">
                  <c:v>Yes</c:v>
                </c:pt>
                <c:pt idx="3">
                  <c:v>Not important</c:v>
                </c:pt>
              </c:strCache>
            </c:strRef>
          </c:cat>
          <c:val>
            <c:numRef>
              <c:f>'Privacy and culture'!$H$3:$H$6</c:f>
              <c:numCache>
                <c:formatCode>General</c:formatCode>
                <c:ptCount val="4"/>
                <c:pt idx="0">
                  <c:v>9</c:v>
                </c:pt>
                <c:pt idx="1">
                  <c:v>9</c:v>
                </c:pt>
                <c:pt idx="2">
                  <c:v>10</c:v>
                </c:pt>
                <c:pt idx="3">
                  <c:v>2</c:v>
                </c:pt>
              </c:numCache>
            </c:numRef>
          </c:val>
          <c:extLst>
            <c:ext xmlns:c16="http://schemas.microsoft.com/office/drawing/2014/chart" uri="{C3380CC4-5D6E-409C-BE32-E72D297353CC}">
              <c16:uniqueId val="{00000000-27CA-4E57-8342-839B0742056C}"/>
            </c:ext>
          </c:extLst>
        </c:ser>
        <c:dLbls>
          <c:showLegendKey val="0"/>
          <c:showVal val="0"/>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sz="1200"/>
                  <a:t>Number of Responses</a:t>
                </a:r>
              </a:p>
            </c:rich>
          </c:tx>
          <c:layout>
            <c:manualLayout>
              <c:xMode val="edge"/>
              <c:yMode val="edge"/>
              <c:x val="1.876640419947506E-4"/>
              <c:y val="0.274519263687356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With respect to openings to let daylight in, have you ever considered how such openings might compromise "cultural issues"?</a:t>
            </a:r>
          </a:p>
        </c:rich>
      </c:tx>
      <c:layout>
        <c:manualLayout>
          <c:xMode val="edge"/>
          <c:yMode val="edge"/>
          <c:x val="7.130446194225723E-2"/>
          <c:y val="3.7037037037037035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7.6992563429571309E-2"/>
          <c:y val="0.31699074074074074"/>
          <c:w val="0.77535761154855642"/>
          <c:h val="0.49614938757655291"/>
        </c:manualLayout>
      </c:layout>
      <c:barChart>
        <c:barDir val="col"/>
        <c:grouping val="clustered"/>
        <c:varyColors val="0"/>
        <c:ser>
          <c:idx val="0"/>
          <c:order val="0"/>
          <c:tx>
            <c:strRef>
              <c:f>'Privacy and culture'!$M$2</c:f>
              <c:strCache>
                <c:ptCount val="1"/>
                <c:pt idx="0">
                  <c:v>With respect to openings to let daylight in, have you ever considered how such openings might compromise cultural issues</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'Privacy and culture'!$L$3:$L$6</c:f>
              <c:strCache>
                <c:ptCount val="4"/>
                <c:pt idx="0">
                  <c:v>Never thought about it</c:v>
                </c:pt>
                <c:pt idx="1">
                  <c:v>No</c:v>
                </c:pt>
                <c:pt idx="2">
                  <c:v>Yes</c:v>
                </c:pt>
                <c:pt idx="3">
                  <c:v>Not important</c:v>
                </c:pt>
              </c:strCache>
            </c:strRef>
          </c:cat>
          <c:val>
            <c:numRef>
              <c:f>'Privacy and culture'!$M$3:$M$6</c:f>
              <c:numCache>
                <c:formatCode>General</c:formatCode>
                <c:ptCount val="4"/>
                <c:pt idx="0">
                  <c:v>6</c:v>
                </c:pt>
                <c:pt idx="1">
                  <c:v>7</c:v>
                </c:pt>
                <c:pt idx="2">
                  <c:v>15</c:v>
                </c:pt>
                <c:pt idx="3">
                  <c:v>2</c:v>
                </c:pt>
              </c:numCache>
            </c:numRef>
          </c:val>
          <c:extLst>
            <c:ext xmlns:c16="http://schemas.microsoft.com/office/drawing/2014/chart" uri="{C3380CC4-5D6E-409C-BE32-E72D297353CC}">
              <c16:uniqueId val="{00000000-27CA-4E57-8342-839B0742056C}"/>
            </c:ext>
          </c:extLst>
        </c:ser>
        <c:dLbls>
          <c:showLegendKey val="0"/>
          <c:showVal val="0"/>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sz="1200"/>
                  <a:t>Number of Responses</a:t>
                </a:r>
              </a:p>
            </c:rich>
          </c:tx>
          <c:layout>
            <c:manualLayout>
              <c:xMode val="edge"/>
              <c:yMode val="edge"/>
              <c:x val="1.1298775153105862E-2"/>
              <c:y val="0.2647645086030913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Have you ever encouraged the use of "electric lighting" for shelters or homes?</a:t>
            </a:r>
          </a:p>
        </c:rich>
      </c:tx>
      <c:layout>
        <c:manualLayout>
          <c:xMode val="edge"/>
          <c:yMode val="edge"/>
          <c:x val="1.0193389434809498E-2"/>
          <c:y val="3.24074074074074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autoTitleDeleted val="0"/>
    <c:plotArea>
      <c:layout>
        <c:manualLayout>
          <c:layoutTarget val="inner"/>
          <c:xMode val="edge"/>
          <c:yMode val="edge"/>
          <c:x val="8.3715489050857378E-2"/>
          <c:y val="0.2938425925925926"/>
          <c:w val="0.65869094488188962"/>
          <c:h val="0.59337160979877512"/>
        </c:manualLayout>
      </c:layout>
      <c:barChart>
        <c:barDir val="col"/>
        <c:grouping val="clustered"/>
        <c:varyColors val="0"/>
        <c:ser>
          <c:idx val="0"/>
          <c:order val="0"/>
          <c:tx>
            <c:strRef>
              <c:f>'Artificial lighting'!$J$2</c:f>
              <c:strCache>
                <c:ptCount val="1"/>
                <c:pt idx="0">
                  <c:v>Have you ever encouraged the use of "electric lighting" for shelters or homes?</c:v>
                </c:pt>
              </c:strCache>
            </c:strRef>
          </c:tx>
          <c:spPr>
            <a:pattFill prst="dkDn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'Artificial lighting'!$I$3:$I$4</c:f>
              <c:strCache>
                <c:ptCount val="2"/>
                <c:pt idx="0">
                  <c:v>No</c:v>
                </c:pt>
                <c:pt idx="1">
                  <c:v>Yes</c:v>
                </c:pt>
              </c:strCache>
            </c:strRef>
          </c:cat>
          <c:val>
            <c:numRef>
              <c:f>'Artificial lighting'!$J$3:$J$4</c:f>
              <c:numCache>
                <c:formatCode>General</c:formatCode>
                <c:ptCount val="2"/>
                <c:pt idx="0">
                  <c:v>7</c:v>
                </c:pt>
                <c:pt idx="1">
                  <c:v>27</c:v>
                </c:pt>
              </c:numCache>
            </c:numRef>
          </c:val>
          <c:extLst>
            <c:ext xmlns:c16="http://schemas.microsoft.com/office/drawing/2014/chart" uri="{C3380CC4-5D6E-409C-BE32-E72D297353CC}">
              <c16:uniqueId val="{00000000-27CA-4E57-8342-839B0742056C}"/>
            </c:ext>
          </c:extLst>
        </c:ser>
        <c:dLbls>
          <c:showLegendKey val="0"/>
          <c:showVal val="0"/>
          <c:showCatName val="0"/>
          <c:showSerName val="0"/>
          <c:showPercent val="0"/>
          <c:showBubbleSize val="0"/>
        </c:dLbls>
        <c:gapWidth val="219"/>
        <c:overlap val="-27"/>
        <c:axId val="509676544"/>
        <c:axId val="509671296"/>
      </c:barChart>
      <c:catAx>
        <c:axId val="50967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crossAx val="509671296"/>
        <c:crosses val="autoZero"/>
        <c:auto val="1"/>
        <c:lblAlgn val="ctr"/>
        <c:lblOffset val="100"/>
        <c:noMultiLvlLbl val="0"/>
      </c:catAx>
      <c:valAx>
        <c:axId val="5096712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r>
                  <a:rPr lang="en-GB"/>
                  <a:t>Number of Responses</a:t>
                </a:r>
              </a:p>
            </c:rich>
          </c:tx>
          <c:layout>
            <c:manualLayout>
              <c:xMode val="edge"/>
              <c:yMode val="edge"/>
              <c:x val="1.407655293088364E-2"/>
              <c:y val="0.3388385826771653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title>
        <c:numFmt formatCode="General" sourceLinked="1"/>
        <c:majorTickMark val="none"/>
        <c:minorTickMark val="none"/>
        <c:tickLblPos val="nextTo"/>
        <c:crossAx val="50967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ea typeface="Tahoma" panose="020B060403050404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4</xdr:col>
      <xdr:colOff>19050</xdr:colOff>
      <xdr:row>33</xdr:row>
      <xdr:rowOff>142875</xdr:rowOff>
    </xdr:from>
    <xdr:to>
      <xdr:col>6</xdr:col>
      <xdr:colOff>1257300</xdr:colOff>
      <xdr:row>43</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1381125</xdr:colOff>
      <xdr:row>34</xdr:row>
      <xdr:rowOff>28575</xdr:rowOff>
    </xdr:from>
    <xdr:to>
      <xdr:col>12</xdr:col>
      <xdr:colOff>190500</xdr:colOff>
      <xdr:row>43</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1471612</xdr:colOff>
      <xdr:row>45</xdr:row>
      <xdr:rowOff>9525</xdr:rowOff>
    </xdr:from>
    <xdr:to>
      <xdr:col>6</xdr:col>
      <xdr:colOff>1357312</xdr:colOff>
      <xdr:row>55</xdr:row>
      <xdr:rowOff>85725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1138237</xdr:colOff>
      <xdr:row>45</xdr:row>
      <xdr:rowOff>9525</xdr:rowOff>
    </xdr:from>
    <xdr:to>
      <xdr:col>11</xdr:col>
      <xdr:colOff>557212</xdr:colOff>
      <xdr:row>55</xdr:row>
      <xdr:rowOff>85725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1500187</xdr:colOff>
      <xdr:row>56</xdr:row>
      <xdr:rowOff>133350</xdr:rowOff>
    </xdr:from>
    <xdr:to>
      <xdr:col>6</xdr:col>
      <xdr:colOff>1385887</xdr:colOff>
      <xdr:row>69</xdr:row>
      <xdr:rowOff>28575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1100137</xdr:colOff>
      <xdr:row>57</xdr:row>
      <xdr:rowOff>104775</xdr:rowOff>
    </xdr:from>
    <xdr:to>
      <xdr:col>11</xdr:col>
      <xdr:colOff>519112</xdr:colOff>
      <xdr:row>70</xdr:row>
      <xdr:rowOff>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581025</xdr:colOff>
      <xdr:row>10</xdr:row>
      <xdr:rowOff>85724</xdr:rowOff>
    </xdr:from>
    <xdr:to>
      <xdr:col>9</xdr:col>
      <xdr:colOff>66675</xdr:colOff>
      <xdr:row>28</xdr:row>
      <xdr:rowOff>19049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371475</xdr:colOff>
      <xdr:row>11</xdr:row>
      <xdr:rowOff>28575</xdr:rowOff>
    </xdr:from>
    <xdr:to>
      <xdr:col>12</xdr:col>
      <xdr:colOff>2438400</xdr:colOff>
      <xdr:row>28</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295275</xdr:colOff>
      <xdr:row>7</xdr:row>
      <xdr:rowOff>28575</xdr:rowOff>
    </xdr:from>
    <xdr:to>
      <xdr:col>10</xdr:col>
      <xdr:colOff>876300</xdr:colOff>
      <xdr:row>24</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104774</xdr:colOff>
      <xdr:row>7</xdr:row>
      <xdr:rowOff>28574</xdr:rowOff>
    </xdr:from>
    <xdr:to>
      <xdr:col>14</xdr:col>
      <xdr:colOff>619124</xdr:colOff>
      <xdr:row>27</xdr:row>
      <xdr:rowOff>38099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228600</xdr:colOff>
      <xdr:row>26</xdr:row>
      <xdr:rowOff>38100</xdr:rowOff>
    </xdr:from>
    <xdr:to>
      <xdr:col>12</xdr:col>
      <xdr:colOff>0</xdr:colOff>
      <xdr:row>41</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371475</xdr:colOff>
      <xdr:row>6</xdr:row>
      <xdr:rowOff>38100</xdr:rowOff>
    </xdr:from>
    <xdr:to>
      <xdr:col>12</xdr:col>
      <xdr:colOff>847725</xdr:colOff>
      <xdr:row>23</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511830</xdr:colOff>
      <xdr:row>8</xdr:row>
      <xdr:rowOff>145676</xdr:rowOff>
    </xdr:from>
    <xdr:to>
      <xdr:col>30</xdr:col>
      <xdr:colOff>268942</xdr:colOff>
      <xdr:row>27</xdr:row>
      <xdr:rowOff>215713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476250</xdr:colOff>
      <xdr:row>26</xdr:row>
      <xdr:rowOff>29135</xdr:rowOff>
    </xdr:from>
    <xdr:to>
      <xdr:col>12</xdr:col>
      <xdr:colOff>958103</xdr:colOff>
      <xdr:row>30</xdr:row>
      <xdr:rowOff>172571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84045</xdr:colOff>
      <xdr:row>26</xdr:row>
      <xdr:rowOff>100852</xdr:rowOff>
    </xdr:from>
    <xdr:to>
      <xdr:col>19</xdr:col>
      <xdr:colOff>963706</xdr:colOff>
      <xdr:row>30</xdr:row>
      <xdr:rowOff>537881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252131</xdr:colOff>
      <xdr:row>31</xdr:row>
      <xdr:rowOff>275665</xdr:rowOff>
    </xdr:from>
    <xdr:to>
      <xdr:col>17</xdr:col>
      <xdr:colOff>493058</xdr:colOff>
      <xdr:row>47</xdr:row>
      <xdr:rowOff>145677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459440</xdr:colOff>
      <xdr:row>18</xdr:row>
      <xdr:rowOff>29135</xdr:rowOff>
    </xdr:from>
    <xdr:to>
      <xdr:col>40</xdr:col>
      <xdr:colOff>358588</xdr:colOff>
      <xdr:row>27</xdr:row>
      <xdr:rowOff>374277</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609600</xdr:colOff>
      <xdr:row>4</xdr:row>
      <xdr:rowOff>85725</xdr:rowOff>
    </xdr:from>
    <xdr:to>
      <xdr:col>11</xdr:col>
      <xdr:colOff>742950</xdr:colOff>
      <xdr:row>12</xdr:row>
      <xdr:rowOff>238125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1265524</xdr:colOff>
      <xdr:row>7</xdr:row>
      <xdr:rowOff>98713</xdr:rowOff>
    </xdr:from>
    <xdr:to>
      <xdr:col>15</xdr:col>
      <xdr:colOff>758536</xdr:colOff>
      <xdr:row>17</xdr:row>
      <xdr:rowOff>189634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12605</xdr:colOff>
      <xdr:row>9</xdr:row>
      <xdr:rowOff>58830</xdr:rowOff>
    </xdr:from>
    <xdr:to>
      <xdr:col>11</xdr:col>
      <xdr:colOff>1423426</xdr:colOff>
      <xdr:row>18</xdr:row>
      <xdr:rowOff>212351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527769</xdr:colOff>
      <xdr:row>18</xdr:row>
      <xdr:rowOff>37232</xdr:rowOff>
    </xdr:from>
    <xdr:to>
      <xdr:col>27</xdr:col>
      <xdr:colOff>400048</xdr:colOff>
      <xdr:row>24</xdr:row>
      <xdr:rowOff>292675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817790</xdr:colOff>
      <xdr:row>6</xdr:row>
      <xdr:rowOff>104776</xdr:rowOff>
    </xdr:from>
    <xdr:to>
      <xdr:col>8</xdr:col>
      <xdr:colOff>981075</xdr:colOff>
      <xdr:row>12</xdr:row>
      <xdr:rowOff>299358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732618</xdr:colOff>
      <xdr:row>5</xdr:row>
      <xdr:rowOff>460417</xdr:rowOff>
    </xdr:from>
    <xdr:to>
      <xdr:col>14</xdr:col>
      <xdr:colOff>526598</xdr:colOff>
      <xdr:row>12</xdr:row>
      <xdr:rowOff>477612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894977</xdr:colOff>
      <xdr:row>5</xdr:row>
      <xdr:rowOff>100940</xdr:rowOff>
    </xdr:from>
    <xdr:to>
      <xdr:col>18</xdr:col>
      <xdr:colOff>64200</xdr:colOff>
      <xdr:row>10</xdr:row>
      <xdr:rowOff>409451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1126671</xdr:colOff>
      <xdr:row>6</xdr:row>
      <xdr:rowOff>263979</xdr:rowOff>
    </xdr:from>
    <xdr:to>
      <xdr:col>21</xdr:col>
      <xdr:colOff>998764</xdr:colOff>
      <xdr:row>12</xdr:row>
      <xdr:rowOff>419101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644098</xdr:colOff>
      <xdr:row>11</xdr:row>
      <xdr:rowOff>264138</xdr:rowOff>
    </xdr:from>
    <xdr:to>
      <xdr:col>27</xdr:col>
      <xdr:colOff>208669</xdr:colOff>
      <xdr:row>18</xdr:row>
      <xdr:rowOff>90207</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1160208</xdr:colOff>
      <xdr:row>5</xdr:row>
      <xdr:rowOff>322490</xdr:rowOff>
    </xdr:from>
    <xdr:to>
      <xdr:col>32</xdr:col>
      <xdr:colOff>81001</xdr:colOff>
      <xdr:row>11</xdr:row>
      <xdr:rowOff>142155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1066800</xdr:colOff>
      <xdr:row>1</xdr:row>
      <xdr:rowOff>28575</xdr:rowOff>
    </xdr:from>
    <xdr:to>
      <xdr:col>9</xdr:col>
      <xdr:colOff>276225</xdr:colOff>
      <xdr:row>3</xdr:row>
      <xdr:rowOff>190500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700087</xdr:colOff>
      <xdr:row>5</xdr:row>
      <xdr:rowOff>66675</xdr:rowOff>
    </xdr:from>
    <xdr:to>
      <xdr:col>12</xdr:col>
      <xdr:colOff>452437</xdr:colOff>
      <xdr:row>11</xdr:row>
      <xdr:rowOff>381000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90487</xdr:colOff>
      <xdr:row>1</xdr:row>
      <xdr:rowOff>1790700</xdr:rowOff>
    </xdr:from>
    <xdr:to>
      <xdr:col>22</xdr:col>
      <xdr:colOff>395287</xdr:colOff>
      <xdr:row>6</xdr:row>
      <xdr:rowOff>333375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219074</xdr:colOff>
      <xdr:row>9</xdr:row>
      <xdr:rowOff>296855</xdr:rowOff>
    </xdr:from>
    <xdr:to>
      <xdr:col>19</xdr:col>
      <xdr:colOff>466369</xdr:colOff>
      <xdr:row>14</xdr:row>
      <xdr:rowOff>464943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89648</xdr:colOff>
      <xdr:row>4</xdr:row>
      <xdr:rowOff>230842</xdr:rowOff>
    </xdr:from>
    <xdr:to>
      <xdr:col>8</xdr:col>
      <xdr:colOff>22412</xdr:colOff>
      <xdr:row>10</xdr:row>
      <xdr:rowOff>60513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331053</xdr:colOff>
      <xdr:row>13</xdr:row>
      <xdr:rowOff>44585</xdr:rowOff>
    </xdr:from>
    <xdr:to>
      <xdr:col>13</xdr:col>
      <xdr:colOff>1285875</xdr:colOff>
      <xdr:row>18</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285749</xdr:colOff>
      <xdr:row>4</xdr:row>
      <xdr:rowOff>6724</xdr:rowOff>
    </xdr:from>
    <xdr:to>
      <xdr:col>13</xdr:col>
      <xdr:colOff>95249</xdr:colOff>
      <xdr:row>9</xdr:row>
      <xdr:rowOff>643218</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33336</xdr:colOff>
      <xdr:row>8</xdr:row>
      <xdr:rowOff>28575</xdr:rowOff>
    </xdr:from>
    <xdr:to>
      <xdr:col>10</xdr:col>
      <xdr:colOff>485774</xdr:colOff>
      <xdr:row>25</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5"/>
  <sheetViews>
    <sheetView zoomScale="70" zoomScaleNormal="70" zoomScaleSheetLayoutView="20" workbookViewId="0">
      <pane ySplit="2" topLeftCell="A3" activePane="bottomLeft" state="frozen"/>
      <selection pane="bottomLeft" activeCell="D1" sqref="D1:I1"/>
    </sheetView>
  </sheetViews>
  <sheetFormatPr defaultColWidth="14.42578125" defaultRowHeight="12.75" x14ac:dyDescent="0.2"/>
  <cols>
    <col min="1" max="1" width="19.28515625" style="1" customWidth="1"/>
    <col min="2" max="2" width="11.28515625" style="1" customWidth="1"/>
    <col min="3" max="3" width="9.85546875" style="1" customWidth="1"/>
    <col min="4" max="13" width="19" style="1" customWidth="1"/>
    <col min="14" max="14" width="28.5703125" style="1" customWidth="1"/>
    <col min="15" max="20" width="19" style="1" customWidth="1"/>
    <col min="21" max="21" width="23.28515625" style="1" customWidth="1"/>
    <col min="22" max="22" width="20.42578125" style="1" customWidth="1"/>
    <col min="23" max="23" width="20" style="1" customWidth="1"/>
    <col min="24" max="26" width="19" style="1" customWidth="1"/>
    <col min="27" max="27" width="23.7109375" style="1" customWidth="1"/>
    <col min="28" max="28" width="24.140625" style="1" customWidth="1"/>
    <col min="29" max="43" width="19" style="1" customWidth="1"/>
    <col min="44" max="44" width="28.140625" style="1" customWidth="1"/>
    <col min="45" max="49" width="19" style="1" customWidth="1"/>
    <col min="50" max="50" width="29" style="1" customWidth="1"/>
    <col min="51" max="51" width="19" style="1" customWidth="1"/>
    <col min="52" max="57" width="21.5703125" style="1" customWidth="1"/>
    <col min="58" max="16384" width="14.42578125" style="1"/>
  </cols>
  <sheetData>
    <row r="1" spans="1:51" ht="72.75" customHeight="1" thickBot="1" x14ac:dyDescent="0.25">
      <c r="A1" s="69" t="s">
        <v>175</v>
      </c>
      <c r="B1" s="68"/>
      <c r="C1" s="68"/>
      <c r="D1" s="68" t="s">
        <v>161</v>
      </c>
      <c r="E1" s="68"/>
      <c r="F1" s="68"/>
      <c r="G1" s="68"/>
      <c r="H1" s="68"/>
      <c r="I1" s="68"/>
      <c r="J1" s="68" t="s">
        <v>176</v>
      </c>
      <c r="K1" s="68"/>
      <c r="L1" s="68"/>
      <c r="M1" s="68"/>
      <c r="N1" s="68"/>
      <c r="O1" s="68"/>
      <c r="P1" s="68" t="s">
        <v>177</v>
      </c>
      <c r="Q1" s="68"/>
      <c r="R1" s="68"/>
      <c r="S1" s="68"/>
      <c r="T1" s="68" t="s">
        <v>162</v>
      </c>
      <c r="U1" s="68"/>
      <c r="V1" s="68"/>
      <c r="W1" s="68"/>
      <c r="X1" s="68"/>
      <c r="Y1" s="68"/>
      <c r="Z1" s="68"/>
      <c r="AA1" s="68" t="s">
        <v>181</v>
      </c>
      <c r="AB1" s="68"/>
      <c r="AC1" s="68"/>
      <c r="AD1" s="68"/>
      <c r="AE1" s="68"/>
      <c r="AF1" s="68"/>
      <c r="AG1" s="68"/>
      <c r="AH1" s="68"/>
      <c r="AI1" s="68"/>
      <c r="AJ1" s="68" t="s">
        <v>178</v>
      </c>
      <c r="AK1" s="68"/>
      <c r="AL1" s="68"/>
      <c r="AM1" s="68"/>
      <c r="AN1" s="68"/>
      <c r="AO1" s="68"/>
      <c r="AP1" s="68"/>
      <c r="AQ1" s="68"/>
      <c r="AR1" s="68" t="s">
        <v>179</v>
      </c>
      <c r="AS1" s="68"/>
      <c r="AT1" s="68"/>
      <c r="AU1" s="68"/>
      <c r="AV1" s="68"/>
      <c r="AW1" s="68"/>
      <c r="AX1" s="68" t="s">
        <v>180</v>
      </c>
      <c r="AY1" s="70"/>
    </row>
    <row r="2" spans="1:51" ht="161.25" customHeight="1" x14ac:dyDescent="0.2">
      <c r="A2" s="7" t="s">
        <v>159</v>
      </c>
      <c r="B2" s="7" t="s">
        <v>0</v>
      </c>
      <c r="C2" s="7" t="s">
        <v>1</v>
      </c>
      <c r="D2" s="8" t="s">
        <v>2</v>
      </c>
      <c r="E2" s="8" t="s">
        <v>3</v>
      </c>
      <c r="F2" s="8" t="s">
        <v>4</v>
      </c>
      <c r="G2" s="8" t="s">
        <v>5</v>
      </c>
      <c r="H2" s="8" t="s">
        <v>6</v>
      </c>
      <c r="I2" s="8" t="s">
        <v>7</v>
      </c>
      <c r="J2" s="9" t="s">
        <v>8</v>
      </c>
      <c r="K2" s="9" t="s">
        <v>9</v>
      </c>
      <c r="L2" s="9" t="s">
        <v>10</v>
      </c>
      <c r="M2" s="9" t="s">
        <v>11</v>
      </c>
      <c r="N2" s="9" t="s">
        <v>12</v>
      </c>
      <c r="O2" s="9" t="s">
        <v>13</v>
      </c>
      <c r="P2" s="10" t="s">
        <v>14</v>
      </c>
      <c r="Q2" s="10" t="s">
        <v>15</v>
      </c>
      <c r="R2" s="10" t="s">
        <v>16</v>
      </c>
      <c r="S2" s="10" t="s">
        <v>5</v>
      </c>
      <c r="T2" s="11" t="s">
        <v>17</v>
      </c>
      <c r="U2" s="11" t="s">
        <v>18</v>
      </c>
      <c r="V2" s="11" t="s">
        <v>19</v>
      </c>
      <c r="W2" s="11" t="s">
        <v>5</v>
      </c>
      <c r="X2" s="11" t="s">
        <v>20</v>
      </c>
      <c r="Y2" s="11" t="s">
        <v>21</v>
      </c>
      <c r="Z2" s="11" t="s">
        <v>22</v>
      </c>
      <c r="AA2" s="12" t="s">
        <v>23</v>
      </c>
      <c r="AB2" s="12" t="s">
        <v>24</v>
      </c>
      <c r="AC2" s="12" t="s">
        <v>25</v>
      </c>
      <c r="AD2" s="12" t="s">
        <v>26</v>
      </c>
      <c r="AE2" s="12" t="s">
        <v>27</v>
      </c>
      <c r="AF2" s="12" t="s">
        <v>28</v>
      </c>
      <c r="AG2" s="12" t="s">
        <v>29</v>
      </c>
      <c r="AH2" s="12" t="s">
        <v>16</v>
      </c>
      <c r="AI2" s="12" t="s">
        <v>5</v>
      </c>
      <c r="AJ2" s="13" t="s">
        <v>30</v>
      </c>
      <c r="AK2" s="13" t="s">
        <v>31</v>
      </c>
      <c r="AL2" s="13" t="s">
        <v>32</v>
      </c>
      <c r="AM2" s="13" t="s">
        <v>5</v>
      </c>
      <c r="AN2" s="13" t="s">
        <v>33</v>
      </c>
      <c r="AO2" s="13" t="s">
        <v>34</v>
      </c>
      <c r="AP2" s="13" t="s">
        <v>35</v>
      </c>
      <c r="AQ2" s="13" t="s">
        <v>5</v>
      </c>
      <c r="AR2" s="9" t="s">
        <v>36</v>
      </c>
      <c r="AS2" s="9" t="s">
        <v>37</v>
      </c>
      <c r="AT2" s="9" t="s">
        <v>32</v>
      </c>
      <c r="AU2" s="9" t="s">
        <v>5</v>
      </c>
      <c r="AV2" s="9" t="s">
        <v>38</v>
      </c>
      <c r="AW2" s="9" t="s">
        <v>39</v>
      </c>
      <c r="AX2" s="7" t="s">
        <v>40</v>
      </c>
      <c r="AY2" s="7" t="s">
        <v>41</v>
      </c>
    </row>
    <row r="3" spans="1:51" ht="87.75" customHeight="1" x14ac:dyDescent="0.2">
      <c r="A3" s="5">
        <v>1</v>
      </c>
      <c r="B3" s="6" t="s">
        <v>160</v>
      </c>
      <c r="C3" s="6" t="s">
        <v>160</v>
      </c>
      <c r="D3" s="3" t="s">
        <v>42</v>
      </c>
      <c r="E3" s="3" t="s">
        <v>43</v>
      </c>
      <c r="F3" s="3" t="s">
        <v>44</v>
      </c>
      <c r="G3" s="3" t="s">
        <v>45</v>
      </c>
      <c r="H3" s="3" t="s">
        <v>46</v>
      </c>
      <c r="I3" s="3" t="s">
        <v>47</v>
      </c>
      <c r="J3" s="3" t="s">
        <v>48</v>
      </c>
      <c r="K3" s="3" t="s">
        <v>46</v>
      </c>
      <c r="L3" s="3" t="s">
        <v>49</v>
      </c>
      <c r="M3" s="3" t="s">
        <v>46</v>
      </c>
      <c r="N3" s="3" t="s">
        <v>42</v>
      </c>
      <c r="O3" s="3" t="s">
        <v>50</v>
      </c>
      <c r="P3" s="3" t="s">
        <v>51</v>
      </c>
      <c r="Q3" s="6" t="s">
        <v>70</v>
      </c>
      <c r="R3" s="2"/>
      <c r="S3" s="3" t="s">
        <v>45</v>
      </c>
      <c r="T3" s="3" t="s">
        <v>51</v>
      </c>
      <c r="U3" s="3" t="s">
        <v>52</v>
      </c>
      <c r="V3" s="3" t="s">
        <v>53</v>
      </c>
      <c r="W3" s="3" t="s">
        <v>45</v>
      </c>
      <c r="X3" s="3" t="s">
        <v>163</v>
      </c>
      <c r="Y3" s="3" t="s">
        <v>163</v>
      </c>
      <c r="Z3" s="3" t="s">
        <v>46</v>
      </c>
      <c r="AA3" s="3" t="s">
        <v>42</v>
      </c>
      <c r="AB3" s="3" t="s">
        <v>52</v>
      </c>
      <c r="AC3" s="3" t="s">
        <v>54</v>
      </c>
      <c r="AD3" s="3" t="s">
        <v>46</v>
      </c>
      <c r="AE3" s="3" t="s">
        <v>46</v>
      </c>
      <c r="AF3" s="3" t="s">
        <v>46</v>
      </c>
      <c r="AG3" s="3" t="s">
        <v>52</v>
      </c>
      <c r="AH3" s="3" t="s">
        <v>54</v>
      </c>
      <c r="AI3" s="6" t="s">
        <v>172</v>
      </c>
      <c r="AJ3" s="3" t="s">
        <v>42</v>
      </c>
      <c r="AK3" s="3" t="s">
        <v>55</v>
      </c>
      <c r="AL3" s="3" t="s">
        <v>56</v>
      </c>
      <c r="AM3" s="3" t="s">
        <v>45</v>
      </c>
      <c r="AN3" s="3" t="s">
        <v>42</v>
      </c>
      <c r="AO3" s="3" t="s">
        <v>52</v>
      </c>
      <c r="AP3" s="3" t="s">
        <v>57</v>
      </c>
      <c r="AQ3" s="3" t="s">
        <v>45</v>
      </c>
      <c r="AR3" s="3" t="s">
        <v>46</v>
      </c>
      <c r="AS3" s="3" t="s">
        <v>52</v>
      </c>
      <c r="AT3" s="3" t="s">
        <v>56</v>
      </c>
      <c r="AU3" s="3" t="s">
        <v>45</v>
      </c>
      <c r="AV3" s="3" t="s">
        <v>164</v>
      </c>
      <c r="AW3" s="3" t="s">
        <v>164</v>
      </c>
      <c r="AX3" s="3" t="s">
        <v>58</v>
      </c>
      <c r="AY3" s="3">
        <v>3</v>
      </c>
    </row>
    <row r="4" spans="1:51" ht="120.75" customHeight="1" x14ac:dyDescent="0.2">
      <c r="A4" s="5">
        <v>2</v>
      </c>
      <c r="B4" s="6" t="s">
        <v>160</v>
      </c>
      <c r="C4" s="6" t="s">
        <v>160</v>
      </c>
      <c r="D4" s="3" t="s">
        <v>42</v>
      </c>
      <c r="E4" s="3" t="s">
        <v>43</v>
      </c>
      <c r="F4" s="3" t="s">
        <v>44</v>
      </c>
      <c r="G4" s="3" t="s">
        <v>59</v>
      </c>
      <c r="H4" s="3" t="s">
        <v>42</v>
      </c>
      <c r="I4" s="3" t="s">
        <v>47</v>
      </c>
      <c r="J4" s="3" t="s">
        <v>42</v>
      </c>
      <c r="K4" s="3" t="s">
        <v>42</v>
      </c>
      <c r="L4" s="3" t="s">
        <v>60</v>
      </c>
      <c r="M4" s="3" t="s">
        <v>42</v>
      </c>
      <c r="N4" s="3" t="s">
        <v>46</v>
      </c>
      <c r="O4" s="3" t="s">
        <v>61</v>
      </c>
      <c r="P4" s="3" t="s">
        <v>42</v>
      </c>
      <c r="Q4" s="3" t="s">
        <v>62</v>
      </c>
      <c r="R4" s="3" t="s">
        <v>63</v>
      </c>
      <c r="S4" s="3" t="s">
        <v>64</v>
      </c>
      <c r="T4" s="3" t="s">
        <v>42</v>
      </c>
      <c r="U4" s="3" t="s">
        <v>52</v>
      </c>
      <c r="V4" s="3" t="s">
        <v>65</v>
      </c>
      <c r="W4" s="3" t="s">
        <v>66</v>
      </c>
      <c r="X4" s="3" t="s">
        <v>46</v>
      </c>
      <c r="Y4" s="3" t="s">
        <v>46</v>
      </c>
      <c r="Z4" s="3" t="s">
        <v>46</v>
      </c>
      <c r="AA4" s="3" t="s">
        <v>42</v>
      </c>
      <c r="AB4" s="3" t="s">
        <v>52</v>
      </c>
      <c r="AC4" s="3" t="s">
        <v>54</v>
      </c>
      <c r="AD4" s="3" t="s">
        <v>46</v>
      </c>
      <c r="AE4" s="3" t="s">
        <v>46</v>
      </c>
      <c r="AF4" s="3" t="s">
        <v>42</v>
      </c>
      <c r="AG4" s="3" t="s">
        <v>52</v>
      </c>
      <c r="AH4" s="3" t="s">
        <v>54</v>
      </c>
      <c r="AI4" s="6" t="s">
        <v>172</v>
      </c>
      <c r="AJ4" s="3" t="s">
        <v>42</v>
      </c>
      <c r="AK4" s="3" t="s">
        <v>55</v>
      </c>
      <c r="AL4" s="3" t="s">
        <v>54</v>
      </c>
      <c r="AM4" s="2"/>
      <c r="AN4" s="3" t="s">
        <v>42</v>
      </c>
      <c r="AO4" s="3" t="s">
        <v>52</v>
      </c>
      <c r="AP4" s="3" t="s">
        <v>57</v>
      </c>
      <c r="AQ4" s="3" t="s">
        <v>67</v>
      </c>
      <c r="AR4" s="3" t="s">
        <v>42</v>
      </c>
      <c r="AS4" s="3" t="s">
        <v>52</v>
      </c>
      <c r="AT4" s="3" t="s">
        <v>68</v>
      </c>
      <c r="AU4" s="3" t="s">
        <v>69</v>
      </c>
      <c r="AV4" s="3" t="s">
        <v>46</v>
      </c>
      <c r="AW4" s="3" t="s">
        <v>46</v>
      </c>
      <c r="AX4" s="3" t="s">
        <v>58</v>
      </c>
      <c r="AY4" s="3">
        <v>3</v>
      </c>
    </row>
    <row r="5" spans="1:51" ht="67.5" customHeight="1" x14ac:dyDescent="0.2">
      <c r="A5" s="5">
        <v>3</v>
      </c>
      <c r="B5" s="6" t="s">
        <v>160</v>
      </c>
      <c r="C5" s="6" t="s">
        <v>160</v>
      </c>
      <c r="D5" s="3" t="s">
        <v>42</v>
      </c>
      <c r="E5" s="3" t="s">
        <v>43</v>
      </c>
      <c r="F5" s="3" t="s">
        <v>44</v>
      </c>
      <c r="G5" s="3" t="s">
        <v>70</v>
      </c>
      <c r="H5" s="3" t="s">
        <v>46</v>
      </c>
      <c r="I5" s="3" t="s">
        <v>71</v>
      </c>
      <c r="J5" s="3" t="s">
        <v>48</v>
      </c>
      <c r="K5" s="3" t="s">
        <v>46</v>
      </c>
      <c r="L5" s="3" t="s">
        <v>68</v>
      </c>
      <c r="M5" s="3" t="s">
        <v>46</v>
      </c>
      <c r="N5" s="3" t="s">
        <v>46</v>
      </c>
      <c r="O5" s="3" t="s">
        <v>46</v>
      </c>
      <c r="P5" s="3" t="s">
        <v>51</v>
      </c>
      <c r="Q5" s="3" t="s">
        <v>72</v>
      </c>
      <c r="R5" s="3" t="s">
        <v>73</v>
      </c>
      <c r="S5" s="3" t="s">
        <v>74</v>
      </c>
      <c r="T5" s="3" t="s">
        <v>51</v>
      </c>
      <c r="U5" s="3" t="s">
        <v>75</v>
      </c>
      <c r="V5" s="3" t="s">
        <v>53</v>
      </c>
      <c r="W5" s="3" t="s">
        <v>76</v>
      </c>
      <c r="X5" s="3" t="s">
        <v>46</v>
      </c>
      <c r="Y5" s="3" t="s">
        <v>46</v>
      </c>
      <c r="Z5" s="3" t="s">
        <v>46</v>
      </c>
      <c r="AA5" s="3" t="s">
        <v>46</v>
      </c>
      <c r="AB5" s="3" t="s">
        <v>77</v>
      </c>
      <c r="AC5" s="3" t="s">
        <v>54</v>
      </c>
      <c r="AD5" s="3" t="s">
        <v>46</v>
      </c>
      <c r="AE5" s="3" t="s">
        <v>46</v>
      </c>
      <c r="AF5" s="3" t="s">
        <v>46</v>
      </c>
      <c r="AG5" s="3" t="s">
        <v>52</v>
      </c>
      <c r="AH5" s="3" t="s">
        <v>68</v>
      </c>
      <c r="AI5" s="6" t="s">
        <v>70</v>
      </c>
      <c r="AJ5" s="3" t="s">
        <v>46</v>
      </c>
      <c r="AK5" s="3" t="s">
        <v>46</v>
      </c>
      <c r="AL5" s="3" t="s">
        <v>78</v>
      </c>
      <c r="AM5" s="3" t="s">
        <v>74</v>
      </c>
      <c r="AN5" s="3" t="s">
        <v>46</v>
      </c>
      <c r="AO5" s="3" t="s">
        <v>79</v>
      </c>
      <c r="AP5" s="3" t="s">
        <v>68</v>
      </c>
      <c r="AQ5" s="3" t="s">
        <v>74</v>
      </c>
      <c r="AR5" s="3" t="s">
        <v>42</v>
      </c>
      <c r="AS5" s="3" t="s">
        <v>77</v>
      </c>
      <c r="AT5" s="3" t="s">
        <v>68</v>
      </c>
      <c r="AU5" s="3" t="s">
        <v>74</v>
      </c>
      <c r="AV5" s="3" t="s">
        <v>46</v>
      </c>
      <c r="AW5" s="3" t="s">
        <v>46</v>
      </c>
      <c r="AX5" s="3" t="s">
        <v>58</v>
      </c>
      <c r="AY5" s="3">
        <v>3</v>
      </c>
    </row>
    <row r="6" spans="1:51" ht="63.75" customHeight="1" x14ac:dyDescent="0.2">
      <c r="A6" s="5">
        <v>4</v>
      </c>
      <c r="B6" s="6" t="s">
        <v>160</v>
      </c>
      <c r="C6" s="6" t="s">
        <v>160</v>
      </c>
      <c r="D6" s="3" t="s">
        <v>46</v>
      </c>
      <c r="E6" s="3" t="s">
        <v>79</v>
      </c>
      <c r="F6" s="3" t="s">
        <v>80</v>
      </c>
      <c r="G6" s="3" t="s">
        <v>70</v>
      </c>
      <c r="H6" s="3" t="s">
        <v>46</v>
      </c>
      <c r="I6" s="3" t="s">
        <v>71</v>
      </c>
      <c r="J6" s="3" t="s">
        <v>48</v>
      </c>
      <c r="K6" s="3" t="s">
        <v>81</v>
      </c>
      <c r="L6" s="3" t="s">
        <v>81</v>
      </c>
      <c r="M6" s="3" t="s">
        <v>46</v>
      </c>
      <c r="N6" s="3" t="s">
        <v>46</v>
      </c>
      <c r="O6" s="3" t="s">
        <v>70</v>
      </c>
      <c r="P6" s="3" t="s">
        <v>46</v>
      </c>
      <c r="Q6" s="3" t="s">
        <v>82</v>
      </c>
      <c r="R6" s="3" t="s">
        <v>78</v>
      </c>
      <c r="S6" s="3" t="s">
        <v>70</v>
      </c>
      <c r="T6" s="3" t="s">
        <v>46</v>
      </c>
      <c r="U6" s="3" t="s">
        <v>75</v>
      </c>
      <c r="V6" s="3" t="s">
        <v>78</v>
      </c>
      <c r="W6" s="3" t="s">
        <v>70</v>
      </c>
      <c r="X6" s="3" t="s">
        <v>46</v>
      </c>
      <c r="Y6" s="3" t="s">
        <v>46</v>
      </c>
      <c r="Z6" s="3" t="s">
        <v>46</v>
      </c>
      <c r="AA6" s="3" t="s">
        <v>46</v>
      </c>
      <c r="AB6" s="3" t="s">
        <v>77</v>
      </c>
      <c r="AC6" s="3" t="s">
        <v>68</v>
      </c>
      <c r="AD6" s="3" t="s">
        <v>46</v>
      </c>
      <c r="AE6" s="3" t="s">
        <v>46</v>
      </c>
      <c r="AF6" s="3" t="s">
        <v>46</v>
      </c>
      <c r="AG6" s="3" t="s">
        <v>72</v>
      </c>
      <c r="AH6" s="3" t="s">
        <v>68</v>
      </c>
      <c r="AI6" s="3" t="s">
        <v>70</v>
      </c>
      <c r="AJ6" s="3" t="s">
        <v>46</v>
      </c>
      <c r="AK6" s="3" t="s">
        <v>83</v>
      </c>
      <c r="AL6" s="3" t="s">
        <v>78</v>
      </c>
      <c r="AM6" s="3" t="s">
        <v>70</v>
      </c>
      <c r="AN6" s="3" t="s">
        <v>46</v>
      </c>
      <c r="AO6" s="3" t="s">
        <v>79</v>
      </c>
      <c r="AP6" s="3" t="s">
        <v>68</v>
      </c>
      <c r="AQ6" s="3" t="s">
        <v>70</v>
      </c>
      <c r="AR6" s="3" t="s">
        <v>46</v>
      </c>
      <c r="AS6" s="3" t="s">
        <v>77</v>
      </c>
      <c r="AT6" s="3" t="s">
        <v>68</v>
      </c>
      <c r="AU6" s="3" t="s">
        <v>70</v>
      </c>
      <c r="AV6" s="3" t="s">
        <v>46</v>
      </c>
      <c r="AW6" s="3" t="s">
        <v>46</v>
      </c>
      <c r="AX6" s="3" t="s">
        <v>58</v>
      </c>
      <c r="AY6" s="3">
        <v>3</v>
      </c>
    </row>
    <row r="7" spans="1:51" ht="63.75" x14ac:dyDescent="0.2">
      <c r="A7" s="5">
        <v>5</v>
      </c>
      <c r="B7" s="6" t="s">
        <v>160</v>
      </c>
      <c r="C7" s="6" t="s">
        <v>160</v>
      </c>
      <c r="D7" s="3" t="s">
        <v>42</v>
      </c>
      <c r="E7" s="3" t="s">
        <v>62</v>
      </c>
      <c r="F7" s="3" t="s">
        <v>44</v>
      </c>
      <c r="G7" s="2"/>
      <c r="H7" s="3" t="s">
        <v>42</v>
      </c>
      <c r="I7" s="3" t="s">
        <v>84</v>
      </c>
      <c r="J7" s="3" t="s">
        <v>42</v>
      </c>
      <c r="K7" s="3" t="s">
        <v>42</v>
      </c>
      <c r="L7" s="3" t="s">
        <v>85</v>
      </c>
      <c r="M7" s="3" t="s">
        <v>42</v>
      </c>
      <c r="N7" s="3" t="s">
        <v>42</v>
      </c>
      <c r="O7" s="2" t="s">
        <v>160</v>
      </c>
      <c r="P7" s="3" t="s">
        <v>42</v>
      </c>
      <c r="Q7" s="3" t="s">
        <v>43</v>
      </c>
      <c r="R7" s="3" t="s">
        <v>78</v>
      </c>
      <c r="S7" s="2"/>
      <c r="T7" s="3" t="s">
        <v>42</v>
      </c>
      <c r="U7" s="3" t="s">
        <v>62</v>
      </c>
      <c r="V7" s="3" t="s">
        <v>78</v>
      </c>
      <c r="W7" s="2"/>
      <c r="X7" s="3" t="s">
        <v>42</v>
      </c>
      <c r="Y7" s="3" t="s">
        <v>42</v>
      </c>
      <c r="Z7" s="3" t="s">
        <v>42</v>
      </c>
      <c r="AA7" s="3" t="s">
        <v>42</v>
      </c>
      <c r="AB7" s="3" t="s">
        <v>52</v>
      </c>
      <c r="AC7" s="3" t="s">
        <v>68</v>
      </c>
      <c r="AD7" s="3" t="s">
        <v>42</v>
      </c>
      <c r="AE7" s="3" t="s">
        <v>42</v>
      </c>
      <c r="AF7" s="3" t="s">
        <v>42</v>
      </c>
      <c r="AG7" s="3" t="s">
        <v>62</v>
      </c>
      <c r="AH7" s="3" t="s">
        <v>68</v>
      </c>
      <c r="AI7" s="6" t="s">
        <v>172</v>
      </c>
      <c r="AJ7" s="3" t="s">
        <v>46</v>
      </c>
      <c r="AK7" s="3" t="s">
        <v>83</v>
      </c>
      <c r="AL7" s="3" t="s">
        <v>78</v>
      </c>
      <c r="AM7" s="2"/>
      <c r="AN7" s="3" t="s">
        <v>46</v>
      </c>
      <c r="AO7" s="3" t="s">
        <v>79</v>
      </c>
      <c r="AP7" s="3" t="s">
        <v>68</v>
      </c>
      <c r="AQ7" s="2"/>
      <c r="AR7" s="3" t="s">
        <v>42</v>
      </c>
      <c r="AS7" s="3" t="s">
        <v>62</v>
      </c>
      <c r="AT7" s="3" t="s">
        <v>68</v>
      </c>
      <c r="AU7" s="2"/>
      <c r="AV7" s="3" t="s">
        <v>164</v>
      </c>
      <c r="AW7" s="3" t="s">
        <v>46</v>
      </c>
      <c r="AX7" s="3" t="s">
        <v>58</v>
      </c>
      <c r="AY7" s="3">
        <v>3</v>
      </c>
    </row>
    <row r="8" spans="1:51" ht="38.25" customHeight="1" x14ac:dyDescent="0.2">
      <c r="A8" s="5">
        <v>6</v>
      </c>
      <c r="B8" s="6" t="s">
        <v>160</v>
      </c>
      <c r="C8" s="6" t="s">
        <v>160</v>
      </c>
      <c r="D8" s="3" t="s">
        <v>42</v>
      </c>
      <c r="E8" s="3" t="s">
        <v>43</v>
      </c>
      <c r="F8" s="3" t="s">
        <v>80</v>
      </c>
      <c r="G8" s="2"/>
      <c r="H8" s="3" t="s">
        <v>42</v>
      </c>
      <c r="I8" s="3" t="s">
        <v>84</v>
      </c>
      <c r="J8" s="3" t="s">
        <v>42</v>
      </c>
      <c r="K8" s="3" t="s">
        <v>42</v>
      </c>
      <c r="L8" s="3" t="s">
        <v>60</v>
      </c>
      <c r="M8" s="3" t="s">
        <v>46</v>
      </c>
      <c r="N8" s="3" t="s">
        <v>42</v>
      </c>
      <c r="O8" s="3" t="s">
        <v>86</v>
      </c>
      <c r="P8" s="3" t="s">
        <v>42</v>
      </c>
      <c r="Q8" s="3" t="s">
        <v>43</v>
      </c>
      <c r="R8" s="3" t="s">
        <v>78</v>
      </c>
      <c r="S8" s="2"/>
      <c r="T8" s="3" t="s">
        <v>42</v>
      </c>
      <c r="U8" s="3" t="s">
        <v>62</v>
      </c>
      <c r="V8" s="3" t="s">
        <v>65</v>
      </c>
      <c r="W8" s="2"/>
      <c r="X8" s="3" t="s">
        <v>42</v>
      </c>
      <c r="Y8" s="3" t="s">
        <v>42</v>
      </c>
      <c r="Z8" s="3" t="s">
        <v>42</v>
      </c>
      <c r="AA8" s="3" t="s">
        <v>42</v>
      </c>
      <c r="AB8" s="3" t="s">
        <v>52</v>
      </c>
      <c r="AC8" s="3" t="s">
        <v>57</v>
      </c>
      <c r="AD8" s="3" t="s">
        <v>42</v>
      </c>
      <c r="AE8" s="3" t="s">
        <v>42</v>
      </c>
      <c r="AF8" s="3" t="s">
        <v>42</v>
      </c>
      <c r="AG8" s="3" t="s">
        <v>62</v>
      </c>
      <c r="AH8" s="3" t="s">
        <v>54</v>
      </c>
      <c r="AI8" s="6" t="s">
        <v>172</v>
      </c>
      <c r="AJ8" s="3" t="s">
        <v>42</v>
      </c>
      <c r="AK8" s="3" t="s">
        <v>55</v>
      </c>
      <c r="AL8" s="3" t="s">
        <v>78</v>
      </c>
      <c r="AM8" s="2"/>
      <c r="AN8" s="3" t="s">
        <v>42</v>
      </c>
      <c r="AO8" s="3" t="s">
        <v>52</v>
      </c>
      <c r="AP8" s="3" t="s">
        <v>68</v>
      </c>
      <c r="AQ8" s="2"/>
      <c r="AR8" s="3" t="s">
        <v>46</v>
      </c>
      <c r="AS8" s="3" t="s">
        <v>52</v>
      </c>
      <c r="AT8" s="3" t="s">
        <v>68</v>
      </c>
      <c r="AU8" s="2"/>
      <c r="AV8" s="3" t="s">
        <v>42</v>
      </c>
      <c r="AW8" s="3" t="s">
        <v>42</v>
      </c>
      <c r="AX8" s="3" t="s">
        <v>58</v>
      </c>
      <c r="AY8" s="3">
        <v>4</v>
      </c>
    </row>
    <row r="9" spans="1:51" ht="64.5" customHeight="1" x14ac:dyDescent="0.2">
      <c r="A9" s="5">
        <v>7</v>
      </c>
      <c r="B9" s="6" t="s">
        <v>160</v>
      </c>
      <c r="C9" s="6" t="s">
        <v>160</v>
      </c>
      <c r="D9" s="3" t="s">
        <v>46</v>
      </c>
      <c r="E9" s="3" t="s">
        <v>79</v>
      </c>
      <c r="F9" s="3" t="s">
        <v>80</v>
      </c>
      <c r="G9" s="2"/>
      <c r="H9" s="3" t="s">
        <v>42</v>
      </c>
      <c r="I9" s="3" t="s">
        <v>87</v>
      </c>
      <c r="J9" s="3" t="s">
        <v>42</v>
      </c>
      <c r="K9" s="3" t="s">
        <v>42</v>
      </c>
      <c r="L9" s="3" t="s">
        <v>68</v>
      </c>
      <c r="M9" s="3" t="s">
        <v>42</v>
      </c>
      <c r="N9" s="3" t="s">
        <v>42</v>
      </c>
      <c r="O9" s="6" t="s">
        <v>160</v>
      </c>
      <c r="P9" s="3" t="s">
        <v>42</v>
      </c>
      <c r="Q9" s="3" t="s">
        <v>62</v>
      </c>
      <c r="R9" s="3" t="s">
        <v>63</v>
      </c>
      <c r="S9" s="2"/>
      <c r="T9" s="3" t="s">
        <v>42</v>
      </c>
      <c r="U9" s="3" t="s">
        <v>62</v>
      </c>
      <c r="V9" s="3" t="s">
        <v>78</v>
      </c>
      <c r="W9" s="3" t="s">
        <v>90</v>
      </c>
      <c r="X9" s="3" t="s">
        <v>163</v>
      </c>
      <c r="Y9" s="3" t="s">
        <v>42</v>
      </c>
      <c r="Z9" s="3" t="s">
        <v>42</v>
      </c>
      <c r="AA9" s="3" t="s">
        <v>42</v>
      </c>
      <c r="AB9" s="3" t="s">
        <v>52</v>
      </c>
      <c r="AC9" s="3" t="s">
        <v>56</v>
      </c>
      <c r="AD9" s="3" t="s">
        <v>165</v>
      </c>
      <c r="AE9" s="3" t="s">
        <v>165</v>
      </c>
      <c r="AF9" s="3" t="s">
        <v>42</v>
      </c>
      <c r="AG9" s="3" t="s">
        <v>52</v>
      </c>
      <c r="AH9" s="3" t="s">
        <v>56</v>
      </c>
      <c r="AI9" s="3" t="s">
        <v>88</v>
      </c>
      <c r="AJ9" s="3" t="s">
        <v>46</v>
      </c>
      <c r="AK9" s="3" t="s">
        <v>83</v>
      </c>
      <c r="AL9" s="3" t="s">
        <v>78</v>
      </c>
      <c r="AM9" s="2"/>
      <c r="AN9" s="3" t="s">
        <v>46</v>
      </c>
      <c r="AO9" s="3" t="s">
        <v>52</v>
      </c>
      <c r="AP9" s="3" t="s">
        <v>56</v>
      </c>
      <c r="AQ9" s="2"/>
      <c r="AR9" s="3" t="s">
        <v>42</v>
      </c>
      <c r="AS9" s="3" t="s">
        <v>52</v>
      </c>
      <c r="AT9" s="3" t="s">
        <v>68</v>
      </c>
      <c r="AU9" s="2"/>
      <c r="AV9" s="3" t="s">
        <v>46</v>
      </c>
      <c r="AW9" s="3" t="s">
        <v>164</v>
      </c>
      <c r="AX9" s="3" t="s">
        <v>58</v>
      </c>
      <c r="AY9" s="3">
        <v>4</v>
      </c>
    </row>
    <row r="10" spans="1:51" ht="63.75" x14ac:dyDescent="0.2">
      <c r="A10" s="5">
        <v>8</v>
      </c>
      <c r="B10" s="6" t="s">
        <v>160</v>
      </c>
      <c r="C10" s="6" t="s">
        <v>160</v>
      </c>
      <c r="D10" s="3" t="s">
        <v>42</v>
      </c>
      <c r="E10" s="3" t="s">
        <v>62</v>
      </c>
      <c r="F10" s="3" t="s">
        <v>89</v>
      </c>
      <c r="G10" s="3" t="s">
        <v>90</v>
      </c>
      <c r="H10" s="3" t="s">
        <v>46</v>
      </c>
      <c r="I10" s="3" t="s">
        <v>71</v>
      </c>
      <c r="J10" s="3" t="s">
        <v>42</v>
      </c>
      <c r="K10" s="3" t="s">
        <v>42</v>
      </c>
      <c r="L10" s="3" t="s">
        <v>85</v>
      </c>
      <c r="M10" s="3" t="s">
        <v>42</v>
      </c>
      <c r="N10" s="3" t="s">
        <v>51</v>
      </c>
      <c r="O10" s="3" t="s">
        <v>91</v>
      </c>
      <c r="P10" s="3" t="s">
        <v>42</v>
      </c>
      <c r="Q10" s="3" t="s">
        <v>62</v>
      </c>
      <c r="R10" s="3" t="s">
        <v>56</v>
      </c>
      <c r="S10" s="3" t="s">
        <v>90</v>
      </c>
      <c r="T10" s="3" t="s">
        <v>42</v>
      </c>
      <c r="U10" s="3" t="s">
        <v>62</v>
      </c>
      <c r="V10" s="3" t="s">
        <v>56</v>
      </c>
      <c r="W10" s="3" t="s">
        <v>90</v>
      </c>
      <c r="X10" s="3" t="s">
        <v>46</v>
      </c>
      <c r="Y10" s="3" t="s">
        <v>164</v>
      </c>
      <c r="Z10" s="3" t="s">
        <v>163</v>
      </c>
      <c r="AA10" s="3" t="s">
        <v>42</v>
      </c>
      <c r="AB10" s="3" t="s">
        <v>52</v>
      </c>
      <c r="AC10" s="3" t="s">
        <v>57</v>
      </c>
      <c r="AD10" s="3" t="s">
        <v>46</v>
      </c>
      <c r="AE10" s="3" t="s">
        <v>42</v>
      </c>
      <c r="AF10" s="3" t="s">
        <v>51</v>
      </c>
      <c r="AG10" s="3" t="s">
        <v>72</v>
      </c>
      <c r="AH10" s="3" t="s">
        <v>68</v>
      </c>
      <c r="AI10" s="3" t="s">
        <v>91</v>
      </c>
      <c r="AJ10" s="3" t="s">
        <v>46</v>
      </c>
      <c r="AK10" s="3" t="s">
        <v>83</v>
      </c>
      <c r="AL10" s="3" t="s">
        <v>78</v>
      </c>
      <c r="AM10" s="3" t="s">
        <v>91</v>
      </c>
      <c r="AN10" s="3" t="s">
        <v>46</v>
      </c>
      <c r="AO10" s="3" t="s">
        <v>79</v>
      </c>
      <c r="AP10" s="3" t="s">
        <v>68</v>
      </c>
      <c r="AQ10" s="3" t="s">
        <v>91</v>
      </c>
      <c r="AR10" s="3" t="s">
        <v>46</v>
      </c>
      <c r="AS10" s="3" t="s">
        <v>77</v>
      </c>
      <c r="AT10" s="3" t="s">
        <v>68</v>
      </c>
      <c r="AU10" s="3" t="s">
        <v>91</v>
      </c>
      <c r="AV10" s="3" t="s">
        <v>46</v>
      </c>
      <c r="AW10" s="3" t="s">
        <v>46</v>
      </c>
      <c r="AX10" s="3" t="s">
        <v>58</v>
      </c>
      <c r="AY10" s="3">
        <v>4</v>
      </c>
    </row>
    <row r="11" spans="1:51" ht="144" customHeight="1" x14ac:dyDescent="0.2">
      <c r="A11" s="5">
        <v>9</v>
      </c>
      <c r="B11" s="6" t="s">
        <v>160</v>
      </c>
      <c r="C11" s="6" t="s">
        <v>160</v>
      </c>
      <c r="D11" s="3" t="s">
        <v>42</v>
      </c>
      <c r="E11" s="3" t="s">
        <v>43</v>
      </c>
      <c r="F11" s="3" t="s">
        <v>80</v>
      </c>
      <c r="G11" s="3" t="s">
        <v>70</v>
      </c>
      <c r="H11" s="3" t="s">
        <v>42</v>
      </c>
      <c r="I11" s="3" t="s">
        <v>84</v>
      </c>
      <c r="J11" s="3" t="s">
        <v>42</v>
      </c>
      <c r="K11" s="3" t="s">
        <v>42</v>
      </c>
      <c r="L11" s="3" t="s">
        <v>81</v>
      </c>
      <c r="M11" s="3" t="s">
        <v>42</v>
      </c>
      <c r="N11" s="3" t="s">
        <v>42</v>
      </c>
      <c r="O11" s="3" t="s">
        <v>173</v>
      </c>
      <c r="P11" s="3" t="s">
        <v>42</v>
      </c>
      <c r="Q11" s="3" t="s">
        <v>62</v>
      </c>
      <c r="R11" s="3" t="s">
        <v>63</v>
      </c>
      <c r="S11" s="3" t="s">
        <v>92</v>
      </c>
      <c r="T11" s="3" t="s">
        <v>42</v>
      </c>
      <c r="U11" s="3" t="s">
        <v>52</v>
      </c>
      <c r="V11" s="3" t="s">
        <v>78</v>
      </c>
      <c r="W11" s="2"/>
      <c r="X11" s="3" t="s">
        <v>42</v>
      </c>
      <c r="Y11" s="3" t="s">
        <v>42</v>
      </c>
      <c r="Z11" s="3" t="s">
        <v>42</v>
      </c>
      <c r="AA11" s="3" t="s">
        <v>42</v>
      </c>
      <c r="AB11" s="3" t="s">
        <v>52</v>
      </c>
      <c r="AC11" s="3" t="s">
        <v>68</v>
      </c>
      <c r="AD11" s="3" t="s">
        <v>165</v>
      </c>
      <c r="AE11" s="3" t="s">
        <v>165</v>
      </c>
      <c r="AF11" s="3" t="s">
        <v>42</v>
      </c>
      <c r="AG11" s="3" t="s">
        <v>52</v>
      </c>
      <c r="AH11" s="3" t="s">
        <v>68</v>
      </c>
      <c r="AI11" s="3" t="s">
        <v>70</v>
      </c>
      <c r="AJ11" s="3" t="s">
        <v>42</v>
      </c>
      <c r="AK11" s="3" t="s">
        <v>55</v>
      </c>
      <c r="AL11" s="3" t="s">
        <v>78</v>
      </c>
      <c r="AM11" s="3" t="s">
        <v>70</v>
      </c>
      <c r="AN11" s="3" t="s">
        <v>42</v>
      </c>
      <c r="AO11" s="3" t="s">
        <v>52</v>
      </c>
      <c r="AP11" s="3" t="s">
        <v>68</v>
      </c>
      <c r="AQ11" s="3" t="s">
        <v>70</v>
      </c>
      <c r="AR11" s="3" t="s">
        <v>42</v>
      </c>
      <c r="AS11" s="3" t="s">
        <v>52</v>
      </c>
      <c r="AT11" s="3" t="s">
        <v>68</v>
      </c>
      <c r="AU11" s="3" t="s">
        <v>70</v>
      </c>
      <c r="AV11" s="3" t="s">
        <v>46</v>
      </c>
      <c r="AW11" s="3" t="s">
        <v>42</v>
      </c>
      <c r="AX11" s="3" t="s">
        <v>58</v>
      </c>
      <c r="AY11" s="3">
        <v>4</v>
      </c>
    </row>
    <row r="12" spans="1:51" ht="38.25" x14ac:dyDescent="0.2">
      <c r="A12" s="5">
        <v>10</v>
      </c>
      <c r="B12" s="6" t="s">
        <v>160</v>
      </c>
      <c r="C12" s="6" t="s">
        <v>160</v>
      </c>
      <c r="D12" s="3" t="s">
        <v>42</v>
      </c>
      <c r="E12" s="3" t="s">
        <v>43</v>
      </c>
      <c r="F12" s="3" t="s">
        <v>44</v>
      </c>
      <c r="G12" s="2"/>
      <c r="H12" s="3" t="s">
        <v>46</v>
      </c>
      <c r="I12" s="3" t="s">
        <v>47</v>
      </c>
      <c r="J12" s="3" t="s">
        <v>46</v>
      </c>
      <c r="K12" s="3" t="s">
        <v>42</v>
      </c>
      <c r="L12" s="3" t="s">
        <v>60</v>
      </c>
      <c r="M12" s="3" t="s">
        <v>46</v>
      </c>
      <c r="N12" s="3" t="s">
        <v>46</v>
      </c>
      <c r="O12" s="2"/>
      <c r="P12" s="3" t="s">
        <v>42</v>
      </c>
      <c r="Q12" s="3" t="s">
        <v>62</v>
      </c>
      <c r="R12" s="3" t="s">
        <v>63</v>
      </c>
      <c r="S12" s="2"/>
      <c r="T12" s="3" t="s">
        <v>42</v>
      </c>
      <c r="U12" s="3" t="s">
        <v>52</v>
      </c>
      <c r="V12" s="3" t="s">
        <v>65</v>
      </c>
      <c r="W12" s="2"/>
      <c r="X12" s="3" t="s">
        <v>46</v>
      </c>
      <c r="Y12" s="3" t="s">
        <v>46</v>
      </c>
      <c r="Z12" s="3" t="s">
        <v>46</v>
      </c>
      <c r="AA12" s="3" t="s">
        <v>46</v>
      </c>
      <c r="AB12" s="3" t="s">
        <v>77</v>
      </c>
      <c r="AC12" s="3" t="s">
        <v>57</v>
      </c>
      <c r="AD12" s="3" t="s">
        <v>46</v>
      </c>
      <c r="AE12" s="3" t="s">
        <v>46</v>
      </c>
      <c r="AF12" s="3" t="s">
        <v>46</v>
      </c>
      <c r="AG12" s="3" t="s">
        <v>72</v>
      </c>
      <c r="AH12" s="3" t="s">
        <v>68</v>
      </c>
      <c r="AI12" s="2"/>
      <c r="AJ12" s="3" t="s">
        <v>46</v>
      </c>
      <c r="AK12" s="3" t="s">
        <v>83</v>
      </c>
      <c r="AL12" s="3" t="s">
        <v>78</v>
      </c>
      <c r="AM12" s="2"/>
      <c r="AN12" s="3" t="s">
        <v>46</v>
      </c>
      <c r="AO12" s="3" t="s">
        <v>79</v>
      </c>
      <c r="AP12" s="3" t="s">
        <v>68</v>
      </c>
      <c r="AQ12" s="2"/>
      <c r="AR12" s="3" t="s">
        <v>46</v>
      </c>
      <c r="AS12" s="3" t="s">
        <v>77</v>
      </c>
      <c r="AT12" s="3" t="s">
        <v>68</v>
      </c>
      <c r="AU12" s="2"/>
      <c r="AV12" s="3" t="s">
        <v>46</v>
      </c>
      <c r="AW12" s="3" t="s">
        <v>46</v>
      </c>
      <c r="AX12" s="3" t="s">
        <v>58</v>
      </c>
      <c r="AY12" s="3">
        <v>4</v>
      </c>
    </row>
    <row r="13" spans="1:51" ht="63.75" x14ac:dyDescent="0.2">
      <c r="A13" s="5">
        <v>11</v>
      </c>
      <c r="B13" s="6" t="s">
        <v>160</v>
      </c>
      <c r="C13" s="6" t="s">
        <v>160</v>
      </c>
      <c r="D13" s="3" t="s">
        <v>42</v>
      </c>
      <c r="E13" s="3" t="s">
        <v>43</v>
      </c>
      <c r="F13" s="3" t="s">
        <v>80</v>
      </c>
      <c r="G13" s="3" t="s">
        <v>91</v>
      </c>
      <c r="H13" s="3" t="s">
        <v>46</v>
      </c>
      <c r="I13" s="3" t="s">
        <v>47</v>
      </c>
      <c r="J13" s="3" t="s">
        <v>42</v>
      </c>
      <c r="K13" s="3" t="s">
        <v>42</v>
      </c>
      <c r="L13" s="3" t="s">
        <v>60</v>
      </c>
      <c r="M13" s="3" t="s">
        <v>93</v>
      </c>
      <c r="N13" s="3" t="s">
        <v>42</v>
      </c>
      <c r="O13" s="3" t="s">
        <v>94</v>
      </c>
      <c r="P13" s="3" t="s">
        <v>42</v>
      </c>
      <c r="Q13" s="3" t="s">
        <v>43</v>
      </c>
      <c r="R13" s="3" t="s">
        <v>78</v>
      </c>
      <c r="S13" s="3" t="s">
        <v>91</v>
      </c>
      <c r="T13" s="3" t="s">
        <v>42</v>
      </c>
      <c r="U13" s="3" t="s">
        <v>52</v>
      </c>
      <c r="V13" s="3" t="s">
        <v>78</v>
      </c>
      <c r="W13" s="3" t="s">
        <v>91</v>
      </c>
      <c r="X13" s="3" t="s">
        <v>46</v>
      </c>
      <c r="Y13" s="3" t="s">
        <v>46</v>
      </c>
      <c r="Z13" s="3" t="s">
        <v>46</v>
      </c>
      <c r="AA13" s="3" t="s">
        <v>42</v>
      </c>
      <c r="AB13" s="3" t="s">
        <v>52</v>
      </c>
      <c r="AC13" s="3" t="s">
        <v>68</v>
      </c>
      <c r="AD13" s="3" t="s">
        <v>46</v>
      </c>
      <c r="AE13" s="3" t="s">
        <v>46</v>
      </c>
      <c r="AF13" s="3" t="s">
        <v>42</v>
      </c>
      <c r="AG13" s="3" t="s">
        <v>52</v>
      </c>
      <c r="AH13" s="3" t="s">
        <v>68</v>
      </c>
      <c r="AI13" s="3" t="s">
        <v>91</v>
      </c>
      <c r="AJ13" s="3" t="s">
        <v>42</v>
      </c>
      <c r="AK13" s="3" t="s">
        <v>55</v>
      </c>
      <c r="AL13" s="3" t="s">
        <v>78</v>
      </c>
      <c r="AM13" s="3" t="s">
        <v>91</v>
      </c>
      <c r="AN13" s="3" t="s">
        <v>42</v>
      </c>
      <c r="AO13" s="3" t="s">
        <v>52</v>
      </c>
      <c r="AP13" s="3" t="s">
        <v>68</v>
      </c>
      <c r="AQ13" s="3" t="s">
        <v>91</v>
      </c>
      <c r="AR13" s="3" t="s">
        <v>42</v>
      </c>
      <c r="AS13" s="3" t="s">
        <v>52</v>
      </c>
      <c r="AT13" s="3" t="s">
        <v>68</v>
      </c>
      <c r="AU13" s="3" t="s">
        <v>91</v>
      </c>
      <c r="AV13" s="3" t="s">
        <v>46</v>
      </c>
      <c r="AW13" s="3" t="s">
        <v>46</v>
      </c>
      <c r="AX13" s="3" t="s">
        <v>58</v>
      </c>
      <c r="AY13" s="3">
        <v>4</v>
      </c>
    </row>
    <row r="14" spans="1:51" ht="38.25" x14ac:dyDescent="0.2">
      <c r="A14" s="5">
        <v>12</v>
      </c>
      <c r="B14" s="6" t="s">
        <v>160</v>
      </c>
      <c r="C14" s="6" t="s">
        <v>160</v>
      </c>
      <c r="D14" s="3" t="s">
        <v>42</v>
      </c>
      <c r="E14" s="3" t="s">
        <v>43</v>
      </c>
      <c r="F14" s="3" t="s">
        <v>80</v>
      </c>
      <c r="G14" s="2"/>
      <c r="H14" s="3" t="s">
        <v>42</v>
      </c>
      <c r="I14" s="3" t="s">
        <v>84</v>
      </c>
      <c r="J14" s="3" t="s">
        <v>42</v>
      </c>
      <c r="K14" s="3" t="s">
        <v>42</v>
      </c>
      <c r="L14" s="3" t="s">
        <v>60</v>
      </c>
      <c r="M14" s="3" t="s">
        <v>46</v>
      </c>
      <c r="N14" s="3" t="s">
        <v>42</v>
      </c>
      <c r="O14" s="3" t="s">
        <v>86</v>
      </c>
      <c r="P14" s="3" t="s">
        <v>42</v>
      </c>
      <c r="Q14" s="3" t="s">
        <v>43</v>
      </c>
      <c r="R14" s="3" t="s">
        <v>78</v>
      </c>
      <c r="S14" s="2"/>
      <c r="T14" s="3" t="s">
        <v>42</v>
      </c>
      <c r="U14" s="3" t="s">
        <v>62</v>
      </c>
      <c r="V14" s="3" t="s">
        <v>65</v>
      </c>
      <c r="W14" s="2"/>
      <c r="X14" s="3" t="s">
        <v>42</v>
      </c>
      <c r="Y14" s="3" t="s">
        <v>42</v>
      </c>
      <c r="Z14" s="3" t="s">
        <v>42</v>
      </c>
      <c r="AA14" s="3" t="s">
        <v>42</v>
      </c>
      <c r="AB14" s="3" t="s">
        <v>52</v>
      </c>
      <c r="AC14" s="3" t="s">
        <v>57</v>
      </c>
      <c r="AD14" s="3" t="s">
        <v>42</v>
      </c>
      <c r="AE14" s="3" t="s">
        <v>42</v>
      </c>
      <c r="AF14" s="3" t="s">
        <v>42</v>
      </c>
      <c r="AG14" s="3" t="s">
        <v>62</v>
      </c>
      <c r="AH14" s="3" t="s">
        <v>54</v>
      </c>
      <c r="AI14" s="2"/>
      <c r="AJ14" s="3" t="s">
        <v>42</v>
      </c>
      <c r="AK14" s="3" t="s">
        <v>55</v>
      </c>
      <c r="AL14" s="3" t="s">
        <v>78</v>
      </c>
      <c r="AM14" s="2"/>
      <c r="AN14" s="3" t="s">
        <v>42</v>
      </c>
      <c r="AO14" s="3" t="s">
        <v>52</v>
      </c>
      <c r="AP14" s="3" t="s">
        <v>68</v>
      </c>
      <c r="AQ14" s="2"/>
      <c r="AR14" s="3" t="s">
        <v>46</v>
      </c>
      <c r="AS14" s="3" t="s">
        <v>52</v>
      </c>
      <c r="AT14" s="3" t="s">
        <v>68</v>
      </c>
      <c r="AU14" s="2"/>
      <c r="AV14" s="3" t="s">
        <v>42</v>
      </c>
      <c r="AW14" s="3" t="s">
        <v>42</v>
      </c>
      <c r="AX14" s="3" t="s">
        <v>58</v>
      </c>
      <c r="AY14" s="3">
        <v>4</v>
      </c>
    </row>
    <row r="15" spans="1:51" ht="76.5" x14ac:dyDescent="0.2">
      <c r="A15" s="5">
        <v>13</v>
      </c>
      <c r="B15" s="6" t="s">
        <v>160</v>
      </c>
      <c r="C15" s="6" t="s">
        <v>160</v>
      </c>
      <c r="D15" s="3" t="s">
        <v>42</v>
      </c>
      <c r="E15" s="3" t="s">
        <v>43</v>
      </c>
      <c r="F15" s="3" t="s">
        <v>80</v>
      </c>
      <c r="G15" s="3" t="s">
        <v>70</v>
      </c>
      <c r="H15" s="3" t="s">
        <v>42</v>
      </c>
      <c r="I15" s="3" t="s">
        <v>84</v>
      </c>
      <c r="J15" s="3" t="s">
        <v>42</v>
      </c>
      <c r="K15" s="3" t="s">
        <v>42</v>
      </c>
      <c r="L15" s="3" t="s">
        <v>68</v>
      </c>
      <c r="M15" s="3" t="s">
        <v>42</v>
      </c>
      <c r="N15" s="3" t="s">
        <v>42</v>
      </c>
      <c r="O15" s="3" t="s">
        <v>174</v>
      </c>
      <c r="P15" s="3" t="s">
        <v>42</v>
      </c>
      <c r="Q15" s="3" t="s">
        <v>43</v>
      </c>
      <c r="R15" s="3" t="s">
        <v>63</v>
      </c>
      <c r="S15" s="3" t="s">
        <v>95</v>
      </c>
      <c r="T15" s="3" t="s">
        <v>42</v>
      </c>
      <c r="U15" s="3" t="s">
        <v>52</v>
      </c>
      <c r="V15" s="3" t="s">
        <v>78</v>
      </c>
      <c r="W15" s="3" t="s">
        <v>70</v>
      </c>
      <c r="X15" s="3" t="s">
        <v>42</v>
      </c>
      <c r="Y15" s="3" t="s">
        <v>42</v>
      </c>
      <c r="Z15" s="3" t="s">
        <v>42</v>
      </c>
      <c r="AA15" s="3" t="s">
        <v>42</v>
      </c>
      <c r="AB15" s="3" t="s">
        <v>52</v>
      </c>
      <c r="AC15" s="3" t="s">
        <v>57</v>
      </c>
      <c r="AD15" s="3" t="s">
        <v>46</v>
      </c>
      <c r="AE15" s="3" t="s">
        <v>46</v>
      </c>
      <c r="AF15" s="3" t="s">
        <v>46</v>
      </c>
      <c r="AG15" s="3" t="s">
        <v>52</v>
      </c>
      <c r="AH15" s="3" t="s">
        <v>68</v>
      </c>
      <c r="AI15" s="2"/>
      <c r="AJ15" s="3" t="s">
        <v>46</v>
      </c>
      <c r="AK15" s="3" t="s">
        <v>55</v>
      </c>
      <c r="AL15" s="3" t="s">
        <v>78</v>
      </c>
      <c r="AM15" s="3" t="s">
        <v>70</v>
      </c>
      <c r="AN15" s="3" t="s">
        <v>42</v>
      </c>
      <c r="AO15" s="3" t="s">
        <v>52</v>
      </c>
      <c r="AP15" s="3" t="s">
        <v>68</v>
      </c>
      <c r="AQ15" s="3" t="s">
        <v>70</v>
      </c>
      <c r="AR15" s="3" t="s">
        <v>46</v>
      </c>
      <c r="AS15" s="3" t="s">
        <v>52</v>
      </c>
      <c r="AT15" s="3" t="s">
        <v>68</v>
      </c>
      <c r="AU15" s="2"/>
      <c r="AV15" s="3" t="s">
        <v>46</v>
      </c>
      <c r="AW15" s="3" t="s">
        <v>46</v>
      </c>
      <c r="AX15" s="3" t="s">
        <v>58</v>
      </c>
      <c r="AY15" s="3">
        <v>5</v>
      </c>
    </row>
    <row r="16" spans="1:51" ht="63.75" x14ac:dyDescent="0.2">
      <c r="A16" s="5">
        <v>14</v>
      </c>
      <c r="B16" s="6" t="s">
        <v>160</v>
      </c>
      <c r="C16" s="6" t="s">
        <v>160</v>
      </c>
      <c r="D16" s="3" t="s">
        <v>42</v>
      </c>
      <c r="E16" s="3" t="s">
        <v>43</v>
      </c>
      <c r="F16" s="3" t="s">
        <v>80</v>
      </c>
      <c r="G16" s="3" t="s">
        <v>96</v>
      </c>
      <c r="H16" s="3" t="s">
        <v>42</v>
      </c>
      <c r="I16" s="3" t="s">
        <v>87</v>
      </c>
      <c r="J16" s="3" t="s">
        <v>46</v>
      </c>
      <c r="K16" s="3" t="s">
        <v>46</v>
      </c>
      <c r="L16" s="3" t="s">
        <v>68</v>
      </c>
      <c r="M16" s="3" t="s">
        <v>46</v>
      </c>
      <c r="N16" s="3" t="s">
        <v>46</v>
      </c>
      <c r="O16" s="2"/>
      <c r="P16" s="3" t="s">
        <v>46</v>
      </c>
      <c r="Q16" s="3" t="s">
        <v>82</v>
      </c>
      <c r="R16" s="3" t="s">
        <v>78</v>
      </c>
      <c r="S16" s="2"/>
      <c r="T16" s="3" t="s">
        <v>42</v>
      </c>
      <c r="U16" s="3" t="s">
        <v>52</v>
      </c>
      <c r="V16" s="3" t="s">
        <v>56</v>
      </c>
      <c r="W16" s="2"/>
      <c r="X16" s="3" t="s">
        <v>163</v>
      </c>
      <c r="Y16" s="3" t="s">
        <v>164</v>
      </c>
      <c r="Z16" s="3" t="s">
        <v>163</v>
      </c>
      <c r="AA16" s="3" t="s">
        <v>42</v>
      </c>
      <c r="AB16" s="3" t="s">
        <v>52</v>
      </c>
      <c r="AC16" s="3" t="s">
        <v>68</v>
      </c>
      <c r="AD16" s="3" t="s">
        <v>165</v>
      </c>
      <c r="AE16" s="3" t="s">
        <v>165</v>
      </c>
      <c r="AF16" s="3" t="s">
        <v>46</v>
      </c>
      <c r="AG16" s="3" t="s">
        <v>72</v>
      </c>
      <c r="AH16" s="3" t="s">
        <v>68</v>
      </c>
      <c r="AI16" s="2"/>
      <c r="AJ16" s="3" t="s">
        <v>46</v>
      </c>
      <c r="AK16" s="3" t="s">
        <v>83</v>
      </c>
      <c r="AL16" s="3" t="s">
        <v>78</v>
      </c>
      <c r="AM16" s="2"/>
      <c r="AN16" s="3" t="s">
        <v>42</v>
      </c>
      <c r="AO16" s="3" t="s">
        <v>52</v>
      </c>
      <c r="AP16" s="3" t="s">
        <v>68</v>
      </c>
      <c r="AQ16" s="2"/>
      <c r="AR16" s="3" t="s">
        <v>46</v>
      </c>
      <c r="AS16" s="3" t="s">
        <v>77</v>
      </c>
      <c r="AT16" s="3" t="s">
        <v>68</v>
      </c>
      <c r="AU16" s="2"/>
      <c r="AV16" s="3" t="s">
        <v>164</v>
      </c>
      <c r="AW16" s="3" t="s">
        <v>164</v>
      </c>
      <c r="AX16" s="3" t="s">
        <v>58</v>
      </c>
      <c r="AY16" s="3">
        <v>5</v>
      </c>
    </row>
    <row r="17" spans="1:51" ht="38.25" x14ac:dyDescent="0.2">
      <c r="A17" s="5">
        <v>15</v>
      </c>
      <c r="B17" s="6" t="s">
        <v>160</v>
      </c>
      <c r="C17" s="6" t="s">
        <v>160</v>
      </c>
      <c r="D17" s="3" t="s">
        <v>42</v>
      </c>
      <c r="E17" s="3" t="s">
        <v>62</v>
      </c>
      <c r="F17" s="3" t="s">
        <v>44</v>
      </c>
      <c r="G17" s="3" t="s">
        <v>97</v>
      </c>
      <c r="H17" s="3" t="s">
        <v>46</v>
      </c>
      <c r="I17" s="3" t="s">
        <v>71</v>
      </c>
      <c r="J17" s="3" t="s">
        <v>42</v>
      </c>
      <c r="K17" s="3" t="s">
        <v>42</v>
      </c>
      <c r="L17" s="3" t="s">
        <v>60</v>
      </c>
      <c r="M17" s="3" t="s">
        <v>46</v>
      </c>
      <c r="N17" s="3" t="s">
        <v>46</v>
      </c>
      <c r="O17" s="2"/>
      <c r="P17" s="3" t="s">
        <v>46</v>
      </c>
      <c r="Q17" s="3" t="s">
        <v>82</v>
      </c>
      <c r="R17" s="3" t="s">
        <v>78</v>
      </c>
      <c r="S17" s="2"/>
      <c r="T17" s="3" t="s">
        <v>42</v>
      </c>
      <c r="U17" s="3" t="s">
        <v>52</v>
      </c>
      <c r="V17" s="3" t="s">
        <v>78</v>
      </c>
      <c r="W17" s="2"/>
      <c r="X17" s="3" t="s">
        <v>42</v>
      </c>
      <c r="Y17" s="3" t="s">
        <v>42</v>
      </c>
      <c r="Z17" s="3" t="s">
        <v>42</v>
      </c>
      <c r="AA17" s="3" t="s">
        <v>42</v>
      </c>
      <c r="AB17" s="3" t="s">
        <v>52</v>
      </c>
      <c r="AC17" s="3" t="s">
        <v>57</v>
      </c>
      <c r="AD17" s="3" t="s">
        <v>42</v>
      </c>
      <c r="AE17" s="3" t="s">
        <v>42</v>
      </c>
      <c r="AF17" s="3" t="s">
        <v>42</v>
      </c>
      <c r="AG17" s="3" t="s">
        <v>52</v>
      </c>
      <c r="AH17" s="3" t="s">
        <v>54</v>
      </c>
      <c r="AI17" s="2"/>
      <c r="AJ17" s="3" t="s">
        <v>42</v>
      </c>
      <c r="AK17" s="3" t="s">
        <v>55</v>
      </c>
      <c r="AL17" s="3" t="s">
        <v>54</v>
      </c>
      <c r="AM17" s="2"/>
      <c r="AN17" s="3" t="s">
        <v>42</v>
      </c>
      <c r="AO17" s="3" t="s">
        <v>52</v>
      </c>
      <c r="AP17" s="3" t="s">
        <v>57</v>
      </c>
      <c r="AQ17" s="2"/>
      <c r="AR17" s="3" t="s">
        <v>42</v>
      </c>
      <c r="AS17" s="3" t="s">
        <v>52</v>
      </c>
      <c r="AT17" s="3" t="s">
        <v>54</v>
      </c>
      <c r="AU17" s="2"/>
      <c r="AV17" s="3" t="s">
        <v>42</v>
      </c>
      <c r="AW17" s="3" t="s">
        <v>42</v>
      </c>
      <c r="AX17" s="3" t="s">
        <v>58</v>
      </c>
      <c r="AY17" s="3">
        <v>5</v>
      </c>
    </row>
    <row r="18" spans="1:51" ht="63.75" x14ac:dyDescent="0.2">
      <c r="A18" s="5">
        <v>16</v>
      </c>
      <c r="B18" s="6" t="s">
        <v>160</v>
      </c>
      <c r="C18" s="6" t="s">
        <v>160</v>
      </c>
      <c r="D18" s="3" t="s">
        <v>42</v>
      </c>
      <c r="E18" s="3" t="s">
        <v>62</v>
      </c>
      <c r="F18" s="3" t="s">
        <v>89</v>
      </c>
      <c r="G18" s="3" t="s">
        <v>98</v>
      </c>
      <c r="H18" s="3" t="s">
        <v>46</v>
      </c>
      <c r="I18" s="3" t="s">
        <v>71</v>
      </c>
      <c r="J18" s="3" t="s">
        <v>42</v>
      </c>
      <c r="K18" s="3" t="s">
        <v>42</v>
      </c>
      <c r="L18" s="3" t="s">
        <v>85</v>
      </c>
      <c r="M18" s="3" t="s">
        <v>93</v>
      </c>
      <c r="N18" s="3" t="s">
        <v>42</v>
      </c>
      <c r="O18" s="3" t="s">
        <v>166</v>
      </c>
      <c r="P18" s="3" t="s">
        <v>42</v>
      </c>
      <c r="Q18" s="3" t="s">
        <v>62</v>
      </c>
      <c r="R18" s="3" t="s">
        <v>56</v>
      </c>
      <c r="S18" s="3" t="s">
        <v>98</v>
      </c>
      <c r="T18" s="3" t="s">
        <v>42</v>
      </c>
      <c r="U18" s="3" t="s">
        <v>62</v>
      </c>
      <c r="V18" s="3" t="s">
        <v>56</v>
      </c>
      <c r="W18" s="3" t="s">
        <v>99</v>
      </c>
      <c r="X18" s="3" t="s">
        <v>42</v>
      </c>
      <c r="Y18" s="3" t="s">
        <v>42</v>
      </c>
      <c r="Z18" s="3" t="s">
        <v>42</v>
      </c>
      <c r="AA18" s="3" t="s">
        <v>42</v>
      </c>
      <c r="AB18" s="3" t="s">
        <v>62</v>
      </c>
      <c r="AC18" s="3" t="s">
        <v>56</v>
      </c>
      <c r="AD18" s="3" t="s">
        <v>165</v>
      </c>
      <c r="AE18" s="3" t="s">
        <v>42</v>
      </c>
      <c r="AF18" s="3" t="s">
        <v>42</v>
      </c>
      <c r="AG18" s="3" t="s">
        <v>52</v>
      </c>
      <c r="AH18" s="3" t="s">
        <v>54</v>
      </c>
      <c r="AI18" s="2"/>
      <c r="AJ18" s="3" t="s">
        <v>42</v>
      </c>
      <c r="AK18" s="3" t="s">
        <v>55</v>
      </c>
      <c r="AL18" s="3" t="s">
        <v>78</v>
      </c>
      <c r="AM18" s="2"/>
      <c r="AN18" s="3" t="s">
        <v>42</v>
      </c>
      <c r="AO18" s="3" t="s">
        <v>62</v>
      </c>
      <c r="AP18" s="3" t="s">
        <v>56</v>
      </c>
      <c r="AQ18" s="3" t="s">
        <v>99</v>
      </c>
      <c r="AR18" s="3" t="s">
        <v>42</v>
      </c>
      <c r="AS18" s="3" t="s">
        <v>52</v>
      </c>
      <c r="AT18" s="3" t="s">
        <v>68</v>
      </c>
      <c r="AU18" s="2"/>
      <c r="AV18" s="3" t="s">
        <v>46</v>
      </c>
      <c r="AW18" s="3" t="s">
        <v>164</v>
      </c>
      <c r="AX18" s="3" t="s">
        <v>58</v>
      </c>
      <c r="AY18" s="3">
        <v>5</v>
      </c>
    </row>
    <row r="19" spans="1:51" ht="38.25" x14ac:dyDescent="0.2">
      <c r="A19" s="5">
        <v>17</v>
      </c>
      <c r="B19" s="6" t="s">
        <v>160</v>
      </c>
      <c r="C19" s="6" t="s">
        <v>160</v>
      </c>
      <c r="D19" s="3" t="s">
        <v>42</v>
      </c>
      <c r="E19" s="3" t="s">
        <v>43</v>
      </c>
      <c r="F19" s="3" t="s">
        <v>44</v>
      </c>
      <c r="G19" s="2"/>
      <c r="H19" s="3" t="s">
        <v>42</v>
      </c>
      <c r="I19" s="3" t="s">
        <v>84</v>
      </c>
      <c r="J19" s="3" t="s">
        <v>46</v>
      </c>
      <c r="K19" s="3" t="s">
        <v>42</v>
      </c>
      <c r="L19" s="3" t="s">
        <v>60</v>
      </c>
      <c r="M19" s="3" t="s">
        <v>51</v>
      </c>
      <c r="N19" s="3" t="s">
        <v>42</v>
      </c>
      <c r="O19" s="2"/>
      <c r="P19" s="3" t="s">
        <v>42</v>
      </c>
      <c r="Q19" s="3" t="s">
        <v>62</v>
      </c>
      <c r="R19" s="3" t="s">
        <v>63</v>
      </c>
      <c r="S19" s="2"/>
      <c r="T19" s="3" t="s">
        <v>42</v>
      </c>
      <c r="U19" s="3" t="s">
        <v>62</v>
      </c>
      <c r="V19" s="3" t="s">
        <v>65</v>
      </c>
      <c r="W19" s="2"/>
      <c r="X19" s="3" t="s">
        <v>42</v>
      </c>
      <c r="Y19" s="3" t="s">
        <v>46</v>
      </c>
      <c r="Z19" s="3" t="s">
        <v>46</v>
      </c>
      <c r="AA19" s="3" t="s">
        <v>42</v>
      </c>
      <c r="AB19" s="3" t="s">
        <v>62</v>
      </c>
      <c r="AC19" s="3" t="s">
        <v>57</v>
      </c>
      <c r="AD19" s="3" t="s">
        <v>46</v>
      </c>
      <c r="AE19" s="3" t="s">
        <v>42</v>
      </c>
      <c r="AF19" s="3" t="s">
        <v>42</v>
      </c>
      <c r="AG19" s="3" t="s">
        <v>52</v>
      </c>
      <c r="AH19" s="3" t="s">
        <v>54</v>
      </c>
      <c r="AI19" s="2"/>
      <c r="AJ19" s="3" t="s">
        <v>42</v>
      </c>
      <c r="AK19" s="3" t="s">
        <v>62</v>
      </c>
      <c r="AL19" s="3" t="s">
        <v>54</v>
      </c>
      <c r="AM19" s="2"/>
      <c r="AN19" s="3" t="s">
        <v>42</v>
      </c>
      <c r="AO19" s="3" t="s">
        <v>62</v>
      </c>
      <c r="AP19" s="3" t="s">
        <v>57</v>
      </c>
      <c r="AQ19" s="2"/>
      <c r="AR19" s="3" t="s">
        <v>42</v>
      </c>
      <c r="AS19" s="3" t="s">
        <v>62</v>
      </c>
      <c r="AT19" s="3" t="s">
        <v>54</v>
      </c>
      <c r="AU19" s="2"/>
      <c r="AV19" s="3" t="s">
        <v>46</v>
      </c>
      <c r="AW19" s="3" t="s">
        <v>46</v>
      </c>
      <c r="AX19" s="3" t="s">
        <v>58</v>
      </c>
      <c r="AY19" s="3">
        <v>5</v>
      </c>
    </row>
    <row r="20" spans="1:51" ht="63.75" x14ac:dyDescent="0.2">
      <c r="A20" s="5">
        <v>18</v>
      </c>
      <c r="B20" s="6" t="s">
        <v>160</v>
      </c>
      <c r="C20" s="6" t="s">
        <v>160</v>
      </c>
      <c r="D20" s="3" t="s">
        <v>42</v>
      </c>
      <c r="E20" s="3" t="s">
        <v>43</v>
      </c>
      <c r="F20" s="3" t="s">
        <v>89</v>
      </c>
      <c r="G20" s="2"/>
      <c r="H20" s="3" t="s">
        <v>46</v>
      </c>
      <c r="I20" s="3" t="s">
        <v>71</v>
      </c>
      <c r="J20" s="3" t="s">
        <v>46</v>
      </c>
      <c r="K20" s="3" t="s">
        <v>46</v>
      </c>
      <c r="L20" s="3" t="s">
        <v>60</v>
      </c>
      <c r="M20" s="3" t="s">
        <v>46</v>
      </c>
      <c r="N20" s="3" t="s">
        <v>46</v>
      </c>
      <c r="O20" s="2"/>
      <c r="P20" s="3" t="s">
        <v>42</v>
      </c>
      <c r="Q20" s="3" t="s">
        <v>43</v>
      </c>
      <c r="R20" s="3" t="s">
        <v>63</v>
      </c>
      <c r="S20" s="2"/>
      <c r="T20" s="3" t="s">
        <v>42</v>
      </c>
      <c r="U20" s="3" t="s">
        <v>62</v>
      </c>
      <c r="V20" s="3" t="s">
        <v>65</v>
      </c>
      <c r="W20" s="3" t="s">
        <v>100</v>
      </c>
      <c r="X20" s="3" t="s">
        <v>42</v>
      </c>
      <c r="Y20" s="3" t="s">
        <v>42</v>
      </c>
      <c r="Z20" s="3" t="s">
        <v>42</v>
      </c>
      <c r="AA20" s="3" t="s">
        <v>42</v>
      </c>
      <c r="AB20" s="3" t="s">
        <v>62</v>
      </c>
      <c r="AC20" s="3" t="s">
        <v>56</v>
      </c>
      <c r="AD20" s="3" t="s">
        <v>42</v>
      </c>
      <c r="AE20" s="3" t="s">
        <v>42</v>
      </c>
      <c r="AF20" s="3" t="s">
        <v>42</v>
      </c>
      <c r="AG20" s="3" t="s">
        <v>52</v>
      </c>
      <c r="AH20" s="3" t="s">
        <v>54</v>
      </c>
      <c r="AI20" s="2"/>
      <c r="AJ20" s="3" t="s">
        <v>46</v>
      </c>
      <c r="AK20" s="3" t="s">
        <v>83</v>
      </c>
      <c r="AL20" s="3" t="s">
        <v>78</v>
      </c>
      <c r="AM20" s="2"/>
      <c r="AN20" s="3" t="s">
        <v>42</v>
      </c>
      <c r="AO20" s="3" t="s">
        <v>52</v>
      </c>
      <c r="AP20" s="3" t="s">
        <v>57</v>
      </c>
      <c r="AQ20" s="2"/>
      <c r="AR20" s="3" t="s">
        <v>46</v>
      </c>
      <c r="AS20" s="3" t="s">
        <v>77</v>
      </c>
      <c r="AT20" s="3" t="s">
        <v>68</v>
      </c>
      <c r="AU20" s="2"/>
      <c r="AV20" s="3" t="s">
        <v>164</v>
      </c>
      <c r="AW20" s="3" t="s">
        <v>46</v>
      </c>
      <c r="AX20" s="3" t="s">
        <v>58</v>
      </c>
      <c r="AY20" s="3">
        <v>5</v>
      </c>
    </row>
    <row r="21" spans="1:51" ht="63.75" x14ac:dyDescent="0.2">
      <c r="A21" s="5">
        <v>19</v>
      </c>
      <c r="B21" s="6" t="s">
        <v>160</v>
      </c>
      <c r="C21" s="6" t="s">
        <v>160</v>
      </c>
      <c r="D21" s="3" t="s">
        <v>42</v>
      </c>
      <c r="E21" s="3" t="s">
        <v>79</v>
      </c>
      <c r="F21" s="3" t="s">
        <v>80</v>
      </c>
      <c r="G21" s="3" t="s">
        <v>68</v>
      </c>
      <c r="H21" s="3" t="s">
        <v>46</v>
      </c>
      <c r="I21" s="3" t="s">
        <v>71</v>
      </c>
      <c r="J21" s="3" t="s">
        <v>48</v>
      </c>
      <c r="K21" s="3" t="s">
        <v>81</v>
      </c>
      <c r="L21" s="3" t="s">
        <v>81</v>
      </c>
      <c r="M21" s="3" t="s">
        <v>51</v>
      </c>
      <c r="N21" s="3" t="s">
        <v>93</v>
      </c>
      <c r="O21" s="2"/>
      <c r="P21" s="3" t="s">
        <v>42</v>
      </c>
      <c r="Q21" s="3" t="s">
        <v>43</v>
      </c>
      <c r="R21" s="3" t="s">
        <v>63</v>
      </c>
      <c r="S21" s="3" t="s">
        <v>101</v>
      </c>
      <c r="T21" s="3" t="s">
        <v>46</v>
      </c>
      <c r="U21" s="3" t="s">
        <v>75</v>
      </c>
      <c r="V21" s="3" t="s">
        <v>78</v>
      </c>
      <c r="W21" s="3" t="s">
        <v>68</v>
      </c>
      <c r="X21" s="3" t="s">
        <v>163</v>
      </c>
      <c r="Y21" s="3" t="s">
        <v>164</v>
      </c>
      <c r="Z21" s="3" t="s">
        <v>163</v>
      </c>
      <c r="AA21" s="3" t="s">
        <v>42</v>
      </c>
      <c r="AB21" s="3" t="s">
        <v>52</v>
      </c>
      <c r="AC21" s="3" t="s">
        <v>68</v>
      </c>
      <c r="AD21" s="3" t="s">
        <v>165</v>
      </c>
      <c r="AE21" s="3" t="s">
        <v>165</v>
      </c>
      <c r="AF21" s="3" t="s">
        <v>51</v>
      </c>
      <c r="AG21" s="3" t="s">
        <v>52</v>
      </c>
      <c r="AH21" s="3" t="s">
        <v>68</v>
      </c>
      <c r="AI21" s="3" t="s">
        <v>68</v>
      </c>
      <c r="AJ21" s="3" t="s">
        <v>46</v>
      </c>
      <c r="AK21" s="3" t="s">
        <v>83</v>
      </c>
      <c r="AL21" s="3" t="s">
        <v>78</v>
      </c>
      <c r="AM21" s="2"/>
      <c r="AN21" s="3" t="s">
        <v>42</v>
      </c>
      <c r="AO21" s="3" t="s">
        <v>52</v>
      </c>
      <c r="AP21" s="3" t="s">
        <v>68</v>
      </c>
      <c r="AQ21" s="2"/>
      <c r="AR21" s="3" t="s">
        <v>46</v>
      </c>
      <c r="AS21" s="3" t="s">
        <v>77</v>
      </c>
      <c r="AT21" s="3" t="s">
        <v>68</v>
      </c>
      <c r="AU21" s="3" t="s">
        <v>68</v>
      </c>
      <c r="AV21" s="3" t="s">
        <v>164</v>
      </c>
      <c r="AW21" s="3" t="s">
        <v>164</v>
      </c>
      <c r="AX21" s="3" t="s">
        <v>58</v>
      </c>
      <c r="AY21" s="3">
        <v>5</v>
      </c>
    </row>
    <row r="22" spans="1:51" ht="102" x14ac:dyDescent="0.2">
      <c r="A22" s="5">
        <v>20</v>
      </c>
      <c r="B22" s="6" t="s">
        <v>160</v>
      </c>
      <c r="C22" s="6" t="s">
        <v>160</v>
      </c>
      <c r="D22" s="3" t="s">
        <v>42</v>
      </c>
      <c r="E22" s="3" t="s">
        <v>62</v>
      </c>
      <c r="F22" s="3" t="s">
        <v>44</v>
      </c>
      <c r="G22" s="3" t="s">
        <v>167</v>
      </c>
      <c r="H22" s="3" t="s">
        <v>46</v>
      </c>
      <c r="I22" s="3" t="s">
        <v>47</v>
      </c>
      <c r="J22" s="3" t="s">
        <v>48</v>
      </c>
      <c r="K22" s="3" t="s">
        <v>42</v>
      </c>
      <c r="L22" s="3" t="s">
        <v>81</v>
      </c>
      <c r="M22" s="3" t="s">
        <v>93</v>
      </c>
      <c r="N22" s="3" t="s">
        <v>42</v>
      </c>
      <c r="O22" s="3" t="s">
        <v>168</v>
      </c>
      <c r="P22" s="3" t="s">
        <v>42</v>
      </c>
      <c r="Q22" s="3" t="s">
        <v>43</v>
      </c>
      <c r="R22" s="3" t="s">
        <v>63</v>
      </c>
      <c r="S22" s="3" t="s">
        <v>70</v>
      </c>
      <c r="T22" s="3" t="s">
        <v>42</v>
      </c>
      <c r="U22" s="3" t="s">
        <v>52</v>
      </c>
      <c r="V22" s="3" t="s">
        <v>65</v>
      </c>
      <c r="W22" s="3" t="s">
        <v>102</v>
      </c>
      <c r="X22" s="3" t="s">
        <v>46</v>
      </c>
      <c r="Y22" s="3" t="s">
        <v>42</v>
      </c>
      <c r="Z22" s="3" t="s">
        <v>42</v>
      </c>
      <c r="AA22" s="3" t="s">
        <v>42</v>
      </c>
      <c r="AB22" s="3" t="s">
        <v>52</v>
      </c>
      <c r="AC22" s="3" t="s">
        <v>68</v>
      </c>
      <c r="AD22" s="3" t="s">
        <v>46</v>
      </c>
      <c r="AE22" s="3" t="s">
        <v>46</v>
      </c>
      <c r="AF22" s="3" t="s">
        <v>42</v>
      </c>
      <c r="AG22" s="3" t="s">
        <v>52</v>
      </c>
      <c r="AH22" s="3" t="s">
        <v>68</v>
      </c>
      <c r="AI22" s="3" t="s">
        <v>103</v>
      </c>
      <c r="AJ22" s="3" t="s">
        <v>42</v>
      </c>
      <c r="AK22" s="3" t="s">
        <v>55</v>
      </c>
      <c r="AL22" s="3" t="s">
        <v>54</v>
      </c>
      <c r="AM22" s="3" t="s">
        <v>70</v>
      </c>
      <c r="AN22" s="3" t="s">
        <v>42</v>
      </c>
      <c r="AO22" s="3" t="s">
        <v>52</v>
      </c>
      <c r="AP22" s="3" t="s">
        <v>57</v>
      </c>
      <c r="AQ22" s="3" t="s">
        <v>70</v>
      </c>
      <c r="AR22" s="3" t="s">
        <v>42</v>
      </c>
      <c r="AS22" s="3" t="s">
        <v>52</v>
      </c>
      <c r="AT22" s="3" t="s">
        <v>68</v>
      </c>
      <c r="AU22" s="3" t="s">
        <v>70</v>
      </c>
      <c r="AV22" s="3" t="s">
        <v>46</v>
      </c>
      <c r="AW22" s="3" t="s">
        <v>46</v>
      </c>
      <c r="AX22" s="3" t="s">
        <v>58</v>
      </c>
      <c r="AY22" s="3">
        <v>5</v>
      </c>
    </row>
    <row r="23" spans="1:51" ht="51" x14ac:dyDescent="0.2">
      <c r="A23" s="5">
        <v>21</v>
      </c>
      <c r="B23" s="6" t="s">
        <v>160</v>
      </c>
      <c r="C23" s="6" t="s">
        <v>160</v>
      </c>
      <c r="D23" s="3" t="s">
        <v>42</v>
      </c>
      <c r="E23" s="3" t="s">
        <v>62</v>
      </c>
      <c r="F23" s="3" t="s">
        <v>44</v>
      </c>
      <c r="G23" s="2"/>
      <c r="H23" s="3" t="s">
        <v>42</v>
      </c>
      <c r="I23" s="3" t="s">
        <v>84</v>
      </c>
      <c r="J23" s="3" t="s">
        <v>42</v>
      </c>
      <c r="K23" s="3" t="s">
        <v>42</v>
      </c>
      <c r="L23" s="3" t="s">
        <v>60</v>
      </c>
      <c r="M23" s="3" t="s">
        <v>42</v>
      </c>
      <c r="N23" s="3" t="s">
        <v>42</v>
      </c>
      <c r="O23" s="2"/>
      <c r="P23" s="3" t="s">
        <v>42</v>
      </c>
      <c r="Q23" s="3" t="s">
        <v>62</v>
      </c>
      <c r="R23" s="3" t="s">
        <v>63</v>
      </c>
      <c r="S23" s="2"/>
      <c r="T23" s="3" t="s">
        <v>51</v>
      </c>
      <c r="U23" s="3" t="s">
        <v>52</v>
      </c>
      <c r="V23" s="3" t="s">
        <v>65</v>
      </c>
      <c r="W23" s="2"/>
      <c r="X23" s="3" t="s">
        <v>42</v>
      </c>
      <c r="Y23" s="3" t="s">
        <v>42</v>
      </c>
      <c r="Z23" s="3" t="s">
        <v>42</v>
      </c>
      <c r="AA23" s="3" t="s">
        <v>42</v>
      </c>
      <c r="AB23" s="3" t="s">
        <v>52</v>
      </c>
      <c r="AC23" s="3" t="s">
        <v>57</v>
      </c>
      <c r="AD23" s="3" t="s">
        <v>165</v>
      </c>
      <c r="AE23" s="3" t="s">
        <v>165</v>
      </c>
      <c r="AF23" s="3" t="s">
        <v>51</v>
      </c>
      <c r="AG23" s="3" t="s">
        <v>52</v>
      </c>
      <c r="AH23" s="3" t="s">
        <v>54</v>
      </c>
      <c r="AI23" s="2"/>
      <c r="AJ23" s="3" t="s">
        <v>42</v>
      </c>
      <c r="AK23" s="3" t="s">
        <v>55</v>
      </c>
      <c r="AL23" s="3" t="s">
        <v>54</v>
      </c>
      <c r="AM23" s="2"/>
      <c r="AN23" s="3" t="s">
        <v>42</v>
      </c>
      <c r="AO23" s="3" t="s">
        <v>52</v>
      </c>
      <c r="AP23" s="3" t="s">
        <v>57</v>
      </c>
      <c r="AQ23" s="2"/>
      <c r="AR23" s="3" t="s">
        <v>42</v>
      </c>
      <c r="AS23" s="3" t="s">
        <v>52</v>
      </c>
      <c r="AT23" s="3" t="s">
        <v>54</v>
      </c>
      <c r="AU23" s="2"/>
      <c r="AV23" s="3" t="s">
        <v>42</v>
      </c>
      <c r="AW23" s="3" t="s">
        <v>42</v>
      </c>
      <c r="AX23" s="3" t="s">
        <v>104</v>
      </c>
      <c r="AY23" s="3">
        <v>5</v>
      </c>
    </row>
    <row r="24" spans="1:51" ht="63.75" x14ac:dyDescent="0.2">
      <c r="A24" s="5">
        <v>22</v>
      </c>
      <c r="B24" s="6" t="s">
        <v>160</v>
      </c>
      <c r="C24" s="6" t="s">
        <v>160</v>
      </c>
      <c r="D24" s="3" t="s">
        <v>42</v>
      </c>
      <c r="E24" s="3" t="s">
        <v>43</v>
      </c>
      <c r="F24" s="3" t="s">
        <v>80</v>
      </c>
      <c r="G24" s="3" t="s">
        <v>68</v>
      </c>
      <c r="H24" s="3" t="s">
        <v>46</v>
      </c>
      <c r="I24" s="3" t="s">
        <v>47</v>
      </c>
      <c r="J24" s="3" t="s">
        <v>42</v>
      </c>
      <c r="K24" s="3" t="s">
        <v>42</v>
      </c>
      <c r="L24" s="3" t="s">
        <v>68</v>
      </c>
      <c r="M24" s="3" t="s">
        <v>42</v>
      </c>
      <c r="N24" s="3" t="s">
        <v>93</v>
      </c>
      <c r="O24" s="2"/>
      <c r="P24" s="3" t="s">
        <v>46</v>
      </c>
      <c r="Q24" s="3" t="s">
        <v>82</v>
      </c>
      <c r="R24" s="3" t="s">
        <v>78</v>
      </c>
      <c r="S24" s="3" t="s">
        <v>68</v>
      </c>
      <c r="T24" s="3" t="s">
        <v>42</v>
      </c>
      <c r="U24" s="3" t="s">
        <v>52</v>
      </c>
      <c r="V24" s="3" t="s">
        <v>65</v>
      </c>
      <c r="W24" s="3" t="s">
        <v>45</v>
      </c>
      <c r="X24" s="3" t="s">
        <v>163</v>
      </c>
      <c r="Y24" s="3" t="s">
        <v>164</v>
      </c>
      <c r="Z24" s="3" t="s">
        <v>163</v>
      </c>
      <c r="AA24" s="3" t="s">
        <v>42</v>
      </c>
      <c r="AB24" s="3" t="s">
        <v>52</v>
      </c>
      <c r="AC24" s="3" t="s">
        <v>68</v>
      </c>
      <c r="AD24" s="3" t="s">
        <v>165</v>
      </c>
      <c r="AE24" s="3" t="s">
        <v>165</v>
      </c>
      <c r="AF24" s="3" t="s">
        <v>46</v>
      </c>
      <c r="AG24" s="3" t="s">
        <v>72</v>
      </c>
      <c r="AH24" s="3" t="s">
        <v>68</v>
      </c>
      <c r="AI24" s="3" t="s">
        <v>70</v>
      </c>
      <c r="AJ24" s="3" t="s">
        <v>51</v>
      </c>
      <c r="AK24" s="3" t="s">
        <v>83</v>
      </c>
      <c r="AL24" s="3" t="s">
        <v>78</v>
      </c>
      <c r="AM24" s="3" t="s">
        <v>70</v>
      </c>
      <c r="AN24" s="3" t="s">
        <v>42</v>
      </c>
      <c r="AO24" s="3" t="s">
        <v>52</v>
      </c>
      <c r="AP24" s="3" t="s">
        <v>57</v>
      </c>
      <c r="AQ24" s="3" t="s">
        <v>105</v>
      </c>
      <c r="AR24" s="3" t="s">
        <v>46</v>
      </c>
      <c r="AS24" s="3" t="s">
        <v>77</v>
      </c>
      <c r="AT24" s="3" t="s">
        <v>68</v>
      </c>
      <c r="AU24" s="3" t="s">
        <v>70</v>
      </c>
      <c r="AV24" s="3" t="s">
        <v>46</v>
      </c>
      <c r="AW24" s="3" t="s">
        <v>46</v>
      </c>
      <c r="AX24" s="3" t="s">
        <v>58</v>
      </c>
      <c r="AY24" s="3">
        <v>5</v>
      </c>
    </row>
    <row r="25" spans="1:51" ht="63.75" x14ac:dyDescent="0.2">
      <c r="A25" s="5">
        <v>23</v>
      </c>
      <c r="B25" s="6" t="s">
        <v>160</v>
      </c>
      <c r="C25" s="6" t="s">
        <v>160</v>
      </c>
      <c r="D25" s="3" t="s">
        <v>42</v>
      </c>
      <c r="E25" s="3" t="s">
        <v>43</v>
      </c>
      <c r="F25" s="3" t="s">
        <v>44</v>
      </c>
      <c r="G25" s="3" t="s">
        <v>106</v>
      </c>
      <c r="H25" s="3" t="s">
        <v>42</v>
      </c>
      <c r="I25" s="3" t="s">
        <v>47</v>
      </c>
      <c r="J25" s="3" t="s">
        <v>42</v>
      </c>
      <c r="K25" s="3" t="s">
        <v>42</v>
      </c>
      <c r="L25" s="3" t="s">
        <v>68</v>
      </c>
      <c r="M25" s="3" t="s">
        <v>42</v>
      </c>
      <c r="N25" s="3" t="s">
        <v>42</v>
      </c>
      <c r="O25" s="3" t="s">
        <v>107</v>
      </c>
      <c r="P25" s="3" t="s">
        <v>42</v>
      </c>
      <c r="Q25" s="3" t="s">
        <v>43</v>
      </c>
      <c r="R25" s="3" t="s">
        <v>108</v>
      </c>
      <c r="S25" s="3" t="s">
        <v>68</v>
      </c>
      <c r="T25" s="3" t="s">
        <v>42</v>
      </c>
      <c r="U25" s="3" t="s">
        <v>52</v>
      </c>
      <c r="V25" s="3" t="s">
        <v>65</v>
      </c>
      <c r="W25" s="3" t="s">
        <v>109</v>
      </c>
      <c r="X25" s="3" t="s">
        <v>163</v>
      </c>
      <c r="Y25" s="3" t="s">
        <v>164</v>
      </c>
      <c r="Z25" s="3" t="s">
        <v>163</v>
      </c>
      <c r="AA25" s="3" t="s">
        <v>42</v>
      </c>
      <c r="AB25" s="3" t="s">
        <v>52</v>
      </c>
      <c r="AC25" s="3" t="s">
        <v>68</v>
      </c>
      <c r="AD25" s="3" t="s">
        <v>165</v>
      </c>
      <c r="AE25" s="3" t="s">
        <v>165</v>
      </c>
      <c r="AF25" s="3" t="s">
        <v>46</v>
      </c>
      <c r="AG25" s="3" t="s">
        <v>72</v>
      </c>
      <c r="AH25" s="3" t="s">
        <v>68</v>
      </c>
      <c r="AI25" s="3" t="s">
        <v>110</v>
      </c>
      <c r="AJ25" s="3" t="s">
        <v>46</v>
      </c>
      <c r="AK25" s="3" t="s">
        <v>83</v>
      </c>
      <c r="AL25" s="3" t="s">
        <v>78</v>
      </c>
      <c r="AM25" s="3" t="s">
        <v>169</v>
      </c>
      <c r="AN25" s="3" t="s">
        <v>42</v>
      </c>
      <c r="AO25" s="3" t="s">
        <v>52</v>
      </c>
      <c r="AP25" s="3" t="s">
        <v>68</v>
      </c>
      <c r="AQ25" s="3" t="s">
        <v>111</v>
      </c>
      <c r="AR25" s="3" t="s">
        <v>46</v>
      </c>
      <c r="AS25" s="3" t="s">
        <v>77</v>
      </c>
      <c r="AT25" s="3" t="s">
        <v>68</v>
      </c>
      <c r="AU25" s="3" t="s">
        <v>68</v>
      </c>
      <c r="AV25" s="3" t="s">
        <v>164</v>
      </c>
      <c r="AW25" s="3" t="s">
        <v>164</v>
      </c>
      <c r="AX25" s="3" t="s">
        <v>58</v>
      </c>
      <c r="AY25" s="3">
        <v>5</v>
      </c>
    </row>
    <row r="26" spans="1:51" ht="63.75" x14ac:dyDescent="0.2">
      <c r="A26" s="5">
        <v>24</v>
      </c>
      <c r="B26" s="6" t="s">
        <v>160</v>
      </c>
      <c r="C26" s="6" t="s">
        <v>160</v>
      </c>
      <c r="D26" s="3" t="s">
        <v>46</v>
      </c>
      <c r="E26" s="3" t="s">
        <v>79</v>
      </c>
      <c r="F26" s="3" t="s">
        <v>80</v>
      </c>
      <c r="G26" s="2"/>
      <c r="H26" s="3" t="s">
        <v>46</v>
      </c>
      <c r="I26" s="3" t="s">
        <v>47</v>
      </c>
      <c r="J26" s="3" t="s">
        <v>48</v>
      </c>
      <c r="K26" s="3" t="s">
        <v>46</v>
      </c>
      <c r="L26" s="3" t="s">
        <v>81</v>
      </c>
      <c r="M26" s="3" t="s">
        <v>93</v>
      </c>
      <c r="N26" s="3" t="s">
        <v>51</v>
      </c>
      <c r="O26" s="3" t="s">
        <v>70</v>
      </c>
      <c r="P26" s="3" t="s">
        <v>46</v>
      </c>
      <c r="Q26" s="3" t="s">
        <v>82</v>
      </c>
      <c r="R26" s="3" t="s">
        <v>78</v>
      </c>
      <c r="S26" s="3" t="s">
        <v>68</v>
      </c>
      <c r="T26" s="3" t="s">
        <v>46</v>
      </c>
      <c r="U26" s="3" t="s">
        <v>75</v>
      </c>
      <c r="V26" s="3" t="s">
        <v>78</v>
      </c>
      <c r="W26" s="3" t="s">
        <v>70</v>
      </c>
      <c r="X26" s="3" t="s">
        <v>46</v>
      </c>
      <c r="Y26" s="3" t="s">
        <v>46</v>
      </c>
      <c r="Z26" s="3" t="s">
        <v>46</v>
      </c>
      <c r="AA26" s="3" t="s">
        <v>46</v>
      </c>
      <c r="AB26" s="3" t="s">
        <v>77</v>
      </c>
      <c r="AC26" s="3" t="s">
        <v>68</v>
      </c>
      <c r="AD26" s="3" t="s">
        <v>46</v>
      </c>
      <c r="AE26" s="3" t="s">
        <v>46</v>
      </c>
      <c r="AF26" s="3" t="s">
        <v>46</v>
      </c>
      <c r="AG26" s="3" t="s">
        <v>72</v>
      </c>
      <c r="AH26" s="3" t="s">
        <v>68</v>
      </c>
      <c r="AI26" s="3" t="s">
        <v>112</v>
      </c>
      <c r="AJ26" s="3" t="s">
        <v>46</v>
      </c>
      <c r="AK26" s="3" t="s">
        <v>83</v>
      </c>
      <c r="AL26" s="3" t="s">
        <v>78</v>
      </c>
      <c r="AM26" s="3" t="s">
        <v>70</v>
      </c>
      <c r="AN26" s="3" t="s">
        <v>46</v>
      </c>
      <c r="AO26" s="3" t="s">
        <v>79</v>
      </c>
      <c r="AP26" s="3" t="s">
        <v>68</v>
      </c>
      <c r="AQ26" s="3" t="s">
        <v>70</v>
      </c>
      <c r="AR26" s="3" t="s">
        <v>46</v>
      </c>
      <c r="AS26" s="3" t="s">
        <v>77</v>
      </c>
      <c r="AT26" s="3" t="s">
        <v>68</v>
      </c>
      <c r="AU26" s="3" t="s">
        <v>68</v>
      </c>
      <c r="AV26" s="3" t="s">
        <v>164</v>
      </c>
      <c r="AW26" s="3" t="s">
        <v>164</v>
      </c>
      <c r="AX26" s="3" t="s">
        <v>58</v>
      </c>
      <c r="AY26" s="3">
        <v>5</v>
      </c>
    </row>
    <row r="27" spans="1:51" ht="63.75" x14ac:dyDescent="0.2">
      <c r="A27" s="5">
        <v>25</v>
      </c>
      <c r="B27" s="3" t="s">
        <v>170</v>
      </c>
      <c r="C27" s="3" t="s">
        <v>113</v>
      </c>
      <c r="D27" s="3" t="s">
        <v>42</v>
      </c>
      <c r="E27" s="3" t="s">
        <v>62</v>
      </c>
      <c r="F27" s="3" t="s">
        <v>44</v>
      </c>
      <c r="G27" s="3" t="s">
        <v>114</v>
      </c>
      <c r="H27" s="3" t="s">
        <v>42</v>
      </c>
      <c r="I27" s="3" t="s">
        <v>47</v>
      </c>
      <c r="J27" s="3" t="s">
        <v>42</v>
      </c>
      <c r="K27" s="3" t="s">
        <v>42</v>
      </c>
      <c r="L27" s="3" t="s">
        <v>60</v>
      </c>
      <c r="M27" s="3" t="s">
        <v>93</v>
      </c>
      <c r="N27" s="3" t="s">
        <v>93</v>
      </c>
      <c r="O27" s="2"/>
      <c r="P27" s="3" t="s">
        <v>42</v>
      </c>
      <c r="Q27" s="3" t="s">
        <v>43</v>
      </c>
      <c r="R27" s="3" t="s">
        <v>115</v>
      </c>
      <c r="S27" s="3" t="s">
        <v>116</v>
      </c>
      <c r="T27" s="3" t="s">
        <v>42</v>
      </c>
      <c r="U27" s="3" t="s">
        <v>52</v>
      </c>
      <c r="V27" s="3" t="s">
        <v>65</v>
      </c>
      <c r="W27" s="3" t="s">
        <v>117</v>
      </c>
      <c r="X27" s="3" t="s">
        <v>163</v>
      </c>
      <c r="Y27" s="3" t="s">
        <v>164</v>
      </c>
      <c r="Z27" s="3" t="s">
        <v>163</v>
      </c>
      <c r="AA27" s="3" t="s">
        <v>42</v>
      </c>
      <c r="AB27" s="3" t="s">
        <v>52</v>
      </c>
      <c r="AC27" s="3" t="s">
        <v>68</v>
      </c>
      <c r="AD27" s="3" t="s">
        <v>165</v>
      </c>
      <c r="AE27" s="3" t="s">
        <v>165</v>
      </c>
      <c r="AF27" s="3" t="s">
        <v>46</v>
      </c>
      <c r="AG27" s="3" t="s">
        <v>52</v>
      </c>
      <c r="AH27" s="3" t="s">
        <v>68</v>
      </c>
      <c r="AI27" s="3" t="s">
        <v>118</v>
      </c>
      <c r="AJ27" s="3" t="s">
        <v>42</v>
      </c>
      <c r="AK27" s="3" t="s">
        <v>55</v>
      </c>
      <c r="AL27" s="3" t="s">
        <v>54</v>
      </c>
      <c r="AM27" s="3" t="s">
        <v>119</v>
      </c>
      <c r="AN27" s="3" t="s">
        <v>42</v>
      </c>
      <c r="AO27" s="3" t="s">
        <v>52</v>
      </c>
      <c r="AP27" s="3" t="s">
        <v>57</v>
      </c>
      <c r="AQ27" s="3" t="s">
        <v>120</v>
      </c>
      <c r="AR27" s="3" t="s">
        <v>46</v>
      </c>
      <c r="AS27" s="3" t="s">
        <v>77</v>
      </c>
      <c r="AT27" s="3" t="s">
        <v>68</v>
      </c>
      <c r="AU27" s="3" t="s">
        <v>70</v>
      </c>
      <c r="AV27" s="3" t="s">
        <v>164</v>
      </c>
      <c r="AW27" s="3" t="s">
        <v>164</v>
      </c>
      <c r="AX27" s="3" t="s">
        <v>58</v>
      </c>
      <c r="AY27" s="3">
        <v>5</v>
      </c>
    </row>
    <row r="28" spans="1:51" ht="63.75" x14ac:dyDescent="0.2">
      <c r="A28" s="5">
        <v>26</v>
      </c>
      <c r="B28" s="3" t="s">
        <v>121</v>
      </c>
      <c r="C28" s="3" t="s">
        <v>122</v>
      </c>
      <c r="D28" s="3" t="s">
        <v>42</v>
      </c>
      <c r="E28" s="3" t="s">
        <v>62</v>
      </c>
      <c r="F28" s="3" t="s">
        <v>89</v>
      </c>
      <c r="G28" s="3" t="s">
        <v>123</v>
      </c>
      <c r="H28" s="3" t="s">
        <v>42</v>
      </c>
      <c r="I28" s="3" t="s">
        <v>47</v>
      </c>
      <c r="J28" s="3" t="s">
        <v>42</v>
      </c>
      <c r="K28" s="3" t="s">
        <v>42</v>
      </c>
      <c r="L28" s="3" t="s">
        <v>60</v>
      </c>
      <c r="M28" s="3" t="s">
        <v>93</v>
      </c>
      <c r="N28" s="3" t="s">
        <v>93</v>
      </c>
      <c r="O28" s="3" t="s">
        <v>124</v>
      </c>
      <c r="P28" s="3" t="s">
        <v>42</v>
      </c>
      <c r="Q28" s="3" t="s">
        <v>43</v>
      </c>
      <c r="R28" s="3" t="s">
        <v>125</v>
      </c>
      <c r="S28" s="3" t="s">
        <v>68</v>
      </c>
      <c r="T28" s="3" t="s">
        <v>42</v>
      </c>
      <c r="U28" s="3" t="s">
        <v>62</v>
      </c>
      <c r="V28" s="3" t="s">
        <v>65</v>
      </c>
      <c r="W28" s="3" t="s">
        <v>126</v>
      </c>
      <c r="X28" s="3" t="s">
        <v>42</v>
      </c>
      <c r="Y28" s="3" t="s">
        <v>42</v>
      </c>
      <c r="Z28" s="3" t="s">
        <v>42</v>
      </c>
      <c r="AA28" s="3" t="s">
        <v>42</v>
      </c>
      <c r="AB28" s="3" t="s">
        <v>62</v>
      </c>
      <c r="AC28" s="3" t="s">
        <v>57</v>
      </c>
      <c r="AD28" s="3" t="s">
        <v>165</v>
      </c>
      <c r="AE28" s="3" t="s">
        <v>165</v>
      </c>
      <c r="AF28" s="3" t="s">
        <v>42</v>
      </c>
      <c r="AG28" s="3" t="s">
        <v>52</v>
      </c>
      <c r="AH28" s="3" t="s">
        <v>68</v>
      </c>
      <c r="AI28" s="3" t="s">
        <v>70</v>
      </c>
      <c r="AJ28" s="3" t="s">
        <v>46</v>
      </c>
      <c r="AK28" s="3" t="s">
        <v>83</v>
      </c>
      <c r="AL28" s="3" t="s">
        <v>78</v>
      </c>
      <c r="AM28" s="3" t="s">
        <v>68</v>
      </c>
      <c r="AN28" s="3" t="s">
        <v>42</v>
      </c>
      <c r="AO28" s="3" t="s">
        <v>52</v>
      </c>
      <c r="AP28" s="3" t="s">
        <v>57</v>
      </c>
      <c r="AQ28" s="3" t="s">
        <v>127</v>
      </c>
      <c r="AR28" s="3" t="s">
        <v>46</v>
      </c>
      <c r="AS28" s="3" t="s">
        <v>77</v>
      </c>
      <c r="AT28" s="3" t="s">
        <v>68</v>
      </c>
      <c r="AU28" s="3" t="s">
        <v>70</v>
      </c>
      <c r="AV28" s="3" t="s">
        <v>164</v>
      </c>
      <c r="AW28" s="3" t="s">
        <v>164</v>
      </c>
      <c r="AX28" s="3" t="s">
        <v>58</v>
      </c>
      <c r="AY28" s="3">
        <v>5</v>
      </c>
    </row>
    <row r="29" spans="1:51" ht="89.25" x14ac:dyDescent="0.2">
      <c r="A29" s="5">
        <v>27</v>
      </c>
      <c r="B29" s="2"/>
      <c r="C29" s="3" t="s">
        <v>122</v>
      </c>
      <c r="D29" s="3" t="s">
        <v>42</v>
      </c>
      <c r="E29" s="3" t="s">
        <v>62</v>
      </c>
      <c r="F29" s="3" t="s">
        <v>89</v>
      </c>
      <c r="G29" s="3" t="s">
        <v>128</v>
      </c>
      <c r="H29" s="3" t="s">
        <v>42</v>
      </c>
      <c r="I29" s="3" t="s">
        <v>84</v>
      </c>
      <c r="J29" s="3" t="s">
        <v>48</v>
      </c>
      <c r="K29" s="3" t="s">
        <v>81</v>
      </c>
      <c r="L29" s="3" t="s">
        <v>85</v>
      </c>
      <c r="M29" s="3" t="s">
        <v>93</v>
      </c>
      <c r="N29" s="3" t="s">
        <v>42</v>
      </c>
      <c r="O29" s="3" t="s">
        <v>129</v>
      </c>
      <c r="P29" s="3" t="s">
        <v>42</v>
      </c>
      <c r="Q29" s="3" t="s">
        <v>43</v>
      </c>
      <c r="R29" s="3" t="s">
        <v>78</v>
      </c>
      <c r="S29" s="2"/>
      <c r="T29" s="3" t="s">
        <v>42</v>
      </c>
      <c r="U29" s="3" t="s">
        <v>62</v>
      </c>
      <c r="V29" s="3" t="s">
        <v>56</v>
      </c>
      <c r="W29" s="3" t="s">
        <v>171</v>
      </c>
      <c r="X29" s="3" t="s">
        <v>163</v>
      </c>
      <c r="Y29" s="3" t="s">
        <v>164</v>
      </c>
      <c r="Z29" s="3" t="s">
        <v>42</v>
      </c>
      <c r="AA29" s="3" t="s">
        <v>46</v>
      </c>
      <c r="AB29" s="3" t="s">
        <v>77</v>
      </c>
      <c r="AC29" s="3" t="s">
        <v>68</v>
      </c>
      <c r="AD29" s="3" t="s">
        <v>46</v>
      </c>
      <c r="AE29" s="3" t="s">
        <v>165</v>
      </c>
      <c r="AF29" s="3" t="s">
        <v>46</v>
      </c>
      <c r="AG29" s="3" t="s">
        <v>72</v>
      </c>
      <c r="AH29" s="3" t="s">
        <v>68</v>
      </c>
      <c r="AI29" s="2"/>
      <c r="AJ29" s="3" t="s">
        <v>46</v>
      </c>
      <c r="AK29" s="3" t="s">
        <v>83</v>
      </c>
      <c r="AL29" s="3" t="s">
        <v>78</v>
      </c>
      <c r="AM29" s="2"/>
      <c r="AN29" s="3" t="s">
        <v>42</v>
      </c>
      <c r="AO29" s="3" t="s">
        <v>52</v>
      </c>
      <c r="AP29" s="3" t="s">
        <v>57</v>
      </c>
      <c r="AQ29" s="2"/>
      <c r="AR29" s="3" t="s">
        <v>46</v>
      </c>
      <c r="AS29" s="3" t="s">
        <v>77</v>
      </c>
      <c r="AT29" s="3" t="s">
        <v>68</v>
      </c>
      <c r="AU29" s="2"/>
      <c r="AV29" s="3" t="s">
        <v>46</v>
      </c>
      <c r="AW29" s="3" t="s">
        <v>164</v>
      </c>
      <c r="AX29" s="3" t="s">
        <v>58</v>
      </c>
      <c r="AY29" s="3">
        <v>5</v>
      </c>
    </row>
    <row r="30" spans="1:51" ht="63.75" x14ac:dyDescent="0.2">
      <c r="A30" s="5">
        <v>28</v>
      </c>
      <c r="B30" s="3" t="s">
        <v>130</v>
      </c>
      <c r="C30" s="3" t="s">
        <v>131</v>
      </c>
      <c r="D30" s="3" t="s">
        <v>42</v>
      </c>
      <c r="E30" s="3" t="s">
        <v>62</v>
      </c>
      <c r="F30" s="3" t="s">
        <v>44</v>
      </c>
      <c r="G30" s="3" t="s">
        <v>132</v>
      </c>
      <c r="H30" s="3" t="s">
        <v>42</v>
      </c>
      <c r="I30" s="3" t="s">
        <v>87</v>
      </c>
      <c r="J30" s="3" t="s">
        <v>42</v>
      </c>
      <c r="K30" s="3" t="s">
        <v>42</v>
      </c>
      <c r="L30" s="3" t="s">
        <v>60</v>
      </c>
      <c r="M30" s="3" t="s">
        <v>93</v>
      </c>
      <c r="N30" s="3" t="s">
        <v>93</v>
      </c>
      <c r="O30" s="3" t="s">
        <v>93</v>
      </c>
      <c r="P30" s="3" t="s">
        <v>42</v>
      </c>
      <c r="Q30" s="3" t="s">
        <v>43</v>
      </c>
      <c r="R30" s="3" t="s">
        <v>133</v>
      </c>
      <c r="S30" s="3" t="s">
        <v>134</v>
      </c>
      <c r="T30" s="3" t="s">
        <v>42</v>
      </c>
      <c r="U30" s="3" t="s">
        <v>52</v>
      </c>
      <c r="V30" s="3" t="s">
        <v>65</v>
      </c>
      <c r="W30" s="3" t="s">
        <v>135</v>
      </c>
      <c r="X30" s="3" t="s">
        <v>163</v>
      </c>
      <c r="Y30" s="3" t="s">
        <v>164</v>
      </c>
      <c r="Z30" s="3" t="s">
        <v>163</v>
      </c>
      <c r="AA30" s="3" t="s">
        <v>42</v>
      </c>
      <c r="AB30" s="3" t="s">
        <v>52</v>
      </c>
      <c r="AC30" s="3" t="s">
        <v>68</v>
      </c>
      <c r="AD30" s="3" t="s">
        <v>165</v>
      </c>
      <c r="AE30" s="3" t="s">
        <v>165</v>
      </c>
      <c r="AF30" s="3" t="s">
        <v>51</v>
      </c>
      <c r="AG30" s="3" t="s">
        <v>72</v>
      </c>
      <c r="AH30" s="3" t="s">
        <v>68</v>
      </c>
      <c r="AI30" s="3" t="s">
        <v>136</v>
      </c>
      <c r="AJ30" s="3" t="s">
        <v>42</v>
      </c>
      <c r="AK30" s="3" t="s">
        <v>55</v>
      </c>
      <c r="AL30" s="3" t="s">
        <v>78</v>
      </c>
      <c r="AM30" s="3" t="s">
        <v>137</v>
      </c>
      <c r="AN30" s="3" t="s">
        <v>42</v>
      </c>
      <c r="AO30" s="3" t="s">
        <v>62</v>
      </c>
      <c r="AP30" s="3" t="s">
        <v>57</v>
      </c>
      <c r="AQ30" s="3" t="s">
        <v>138</v>
      </c>
      <c r="AR30" s="3" t="s">
        <v>42</v>
      </c>
      <c r="AS30" s="3" t="s">
        <v>52</v>
      </c>
      <c r="AT30" s="3" t="s">
        <v>68</v>
      </c>
      <c r="AU30" s="3" t="s">
        <v>139</v>
      </c>
      <c r="AV30" s="3" t="s">
        <v>164</v>
      </c>
      <c r="AW30" s="3" t="s">
        <v>164</v>
      </c>
      <c r="AX30" s="3" t="s">
        <v>58</v>
      </c>
      <c r="AY30" s="3">
        <v>5</v>
      </c>
    </row>
    <row r="31" spans="1:51" ht="63.75" x14ac:dyDescent="0.2">
      <c r="A31" s="5">
        <v>29</v>
      </c>
      <c r="B31" s="3" t="s">
        <v>140</v>
      </c>
      <c r="C31" s="3" t="s">
        <v>122</v>
      </c>
      <c r="D31" s="3" t="s">
        <v>42</v>
      </c>
      <c r="E31" s="3" t="s">
        <v>62</v>
      </c>
      <c r="F31" s="3" t="s">
        <v>44</v>
      </c>
      <c r="G31" s="3" t="s">
        <v>141</v>
      </c>
      <c r="H31" s="3" t="s">
        <v>42</v>
      </c>
      <c r="I31" s="3" t="s">
        <v>87</v>
      </c>
      <c r="J31" s="3" t="s">
        <v>42</v>
      </c>
      <c r="K31" s="3" t="s">
        <v>42</v>
      </c>
      <c r="L31" s="3" t="s">
        <v>60</v>
      </c>
      <c r="M31" s="3" t="s">
        <v>93</v>
      </c>
      <c r="N31" s="3" t="s">
        <v>93</v>
      </c>
      <c r="O31" s="3" t="s">
        <v>68</v>
      </c>
      <c r="P31" s="3" t="s">
        <v>42</v>
      </c>
      <c r="Q31" s="3" t="s">
        <v>43</v>
      </c>
      <c r="R31" s="3" t="s">
        <v>142</v>
      </c>
      <c r="S31" s="3" t="s">
        <v>143</v>
      </c>
      <c r="T31" s="3" t="s">
        <v>42</v>
      </c>
      <c r="U31" s="3" t="s">
        <v>62</v>
      </c>
      <c r="V31" s="3" t="s">
        <v>65</v>
      </c>
      <c r="W31" s="3" t="s">
        <v>144</v>
      </c>
      <c r="X31" s="3" t="s">
        <v>42</v>
      </c>
      <c r="Y31" s="3" t="s">
        <v>42</v>
      </c>
      <c r="Z31" s="3" t="s">
        <v>42</v>
      </c>
      <c r="AA31" s="3" t="s">
        <v>42</v>
      </c>
      <c r="AB31" s="3" t="s">
        <v>62</v>
      </c>
      <c r="AC31" s="3" t="s">
        <v>57</v>
      </c>
      <c r="AD31" s="3" t="s">
        <v>42</v>
      </c>
      <c r="AE31" s="3" t="s">
        <v>42</v>
      </c>
      <c r="AF31" s="3" t="s">
        <v>42</v>
      </c>
      <c r="AG31" s="3" t="s">
        <v>62</v>
      </c>
      <c r="AH31" s="3" t="s">
        <v>54</v>
      </c>
      <c r="AI31" s="3" t="s">
        <v>145</v>
      </c>
      <c r="AJ31" s="3" t="s">
        <v>42</v>
      </c>
      <c r="AK31" s="3" t="s">
        <v>62</v>
      </c>
      <c r="AL31" s="3" t="s">
        <v>54</v>
      </c>
      <c r="AM31" s="3" t="s">
        <v>146</v>
      </c>
      <c r="AN31" s="3" t="s">
        <v>42</v>
      </c>
      <c r="AO31" s="3" t="s">
        <v>62</v>
      </c>
      <c r="AP31" s="3" t="s">
        <v>57</v>
      </c>
      <c r="AQ31" s="3" t="s">
        <v>147</v>
      </c>
      <c r="AR31" s="3" t="s">
        <v>42</v>
      </c>
      <c r="AS31" s="3" t="s">
        <v>52</v>
      </c>
      <c r="AT31" s="3" t="s">
        <v>68</v>
      </c>
      <c r="AU31" s="3" t="s">
        <v>148</v>
      </c>
      <c r="AV31" s="3" t="s">
        <v>164</v>
      </c>
      <c r="AW31" s="3" t="s">
        <v>164</v>
      </c>
      <c r="AX31" s="3" t="s">
        <v>58</v>
      </c>
      <c r="AY31" s="3">
        <v>5</v>
      </c>
    </row>
    <row r="32" spans="1:51" ht="76.5" x14ac:dyDescent="0.2">
      <c r="A32" s="5">
        <v>30</v>
      </c>
      <c r="B32" s="3" t="s">
        <v>149</v>
      </c>
      <c r="C32" s="3" t="s">
        <v>122</v>
      </c>
      <c r="D32" s="3" t="s">
        <v>42</v>
      </c>
      <c r="E32" s="3" t="s">
        <v>62</v>
      </c>
      <c r="F32" s="3" t="s">
        <v>44</v>
      </c>
      <c r="G32" s="3" t="s">
        <v>150</v>
      </c>
      <c r="H32" s="3" t="s">
        <v>42</v>
      </c>
      <c r="I32" s="3" t="s">
        <v>87</v>
      </c>
      <c r="J32" s="3" t="s">
        <v>42</v>
      </c>
      <c r="K32" s="3" t="s">
        <v>42</v>
      </c>
      <c r="L32" s="3" t="s">
        <v>85</v>
      </c>
      <c r="M32" s="3" t="s">
        <v>42</v>
      </c>
      <c r="N32" s="3" t="s">
        <v>42</v>
      </c>
      <c r="O32" s="3" t="s">
        <v>151</v>
      </c>
      <c r="P32" s="3" t="s">
        <v>42</v>
      </c>
      <c r="Q32" s="3" t="s">
        <v>43</v>
      </c>
      <c r="R32" s="3" t="s">
        <v>63</v>
      </c>
      <c r="S32" s="3" t="s">
        <v>152</v>
      </c>
      <c r="T32" s="3" t="s">
        <v>42</v>
      </c>
      <c r="U32" s="3" t="s">
        <v>62</v>
      </c>
      <c r="V32" s="3" t="s">
        <v>65</v>
      </c>
      <c r="W32" s="3" t="s">
        <v>153</v>
      </c>
      <c r="X32" s="3" t="s">
        <v>42</v>
      </c>
      <c r="Y32" s="3" t="s">
        <v>42</v>
      </c>
      <c r="Z32" s="3" t="s">
        <v>42</v>
      </c>
      <c r="AA32" s="3" t="s">
        <v>42</v>
      </c>
      <c r="AB32" s="3" t="s">
        <v>62</v>
      </c>
      <c r="AC32" s="3" t="s">
        <v>57</v>
      </c>
      <c r="AD32" s="3" t="s">
        <v>42</v>
      </c>
      <c r="AE32" s="3" t="s">
        <v>42</v>
      </c>
      <c r="AF32" s="3" t="s">
        <v>46</v>
      </c>
      <c r="AG32" s="3" t="s">
        <v>52</v>
      </c>
      <c r="AH32" s="3" t="s">
        <v>154</v>
      </c>
      <c r="AI32" s="3" t="s">
        <v>155</v>
      </c>
      <c r="AJ32" s="3" t="s">
        <v>42</v>
      </c>
      <c r="AK32" s="3" t="s">
        <v>62</v>
      </c>
      <c r="AL32" s="3" t="s">
        <v>54</v>
      </c>
      <c r="AM32" s="3" t="s">
        <v>156</v>
      </c>
      <c r="AN32" s="3" t="s">
        <v>42</v>
      </c>
      <c r="AO32" s="3" t="s">
        <v>52</v>
      </c>
      <c r="AP32" s="3" t="s">
        <v>68</v>
      </c>
      <c r="AQ32" s="3" t="s">
        <v>157</v>
      </c>
      <c r="AR32" s="3" t="s">
        <v>46</v>
      </c>
      <c r="AS32" s="3" t="s">
        <v>77</v>
      </c>
      <c r="AT32" s="3" t="s">
        <v>68</v>
      </c>
      <c r="AU32" s="2"/>
      <c r="AV32" s="3" t="s">
        <v>164</v>
      </c>
      <c r="AW32" s="3" t="s">
        <v>164</v>
      </c>
      <c r="AX32" s="3" t="s">
        <v>58</v>
      </c>
      <c r="AY32" s="3">
        <v>5</v>
      </c>
    </row>
    <row r="35" spans="1:1" ht="54" x14ac:dyDescent="0.2">
      <c r="A35" s="4" t="s">
        <v>158</v>
      </c>
    </row>
  </sheetData>
  <sortState ref="AY2:AY31">
    <sortCondition ref="AY2:AY31"/>
  </sortState>
  <mergeCells count="9">
    <mergeCell ref="D1:I1"/>
    <mergeCell ref="A1:C1"/>
    <mergeCell ref="AJ1:AQ1"/>
    <mergeCell ref="AX1:AY1"/>
    <mergeCell ref="AR1:AW1"/>
    <mergeCell ref="J1:O1"/>
    <mergeCell ref="P1:S1"/>
    <mergeCell ref="T1:Z1"/>
    <mergeCell ref="AA1:AI1"/>
  </mergeCells>
  <pageMargins left="0.7" right="0.7" top="0.75" bottom="0.75" header="0.3" footer="0.3"/>
  <pageSetup paperSize="9" scale="32" orientation="landscape" r:id="rId1"/>
  <rowBreaks count="1" manualBreakCount="1">
    <brk id="16" max="16383" man="1"/>
  </rowBreaks>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tabSelected="1" topLeftCell="C3" zoomScale="70" zoomScaleNormal="70" workbookViewId="0">
      <selection activeCell="Q16" sqref="Q16"/>
    </sheetView>
  </sheetViews>
  <sheetFormatPr defaultRowHeight="12.75" x14ac:dyDescent="0.2"/>
  <cols>
    <col min="2" max="2" width="35" style="1" customWidth="1"/>
    <col min="3" max="3" width="22.5703125" style="1" customWidth="1"/>
    <col min="4" max="6" width="19" style="1" customWidth="1"/>
    <col min="7" max="7" width="3.5703125" customWidth="1"/>
    <col min="9" max="9" width="23.42578125" customWidth="1"/>
    <col min="10" max="10" width="5" customWidth="1"/>
    <col min="11" max="11" width="17.5703125" customWidth="1"/>
    <col min="12" max="12" width="19.42578125" customWidth="1"/>
    <col min="13" max="13" width="5.85546875" customWidth="1"/>
    <col min="14" max="14" width="19.42578125" customWidth="1"/>
    <col min="15" max="15" width="18" customWidth="1"/>
    <col min="16" max="16" width="6.140625" customWidth="1"/>
    <col min="17" max="17" width="18" customWidth="1"/>
    <col min="18" max="18" width="18.28515625" customWidth="1"/>
    <col min="19" max="19" width="22.7109375" customWidth="1"/>
    <col min="20" max="20" width="16.5703125" customWidth="1"/>
    <col min="21" max="21" width="17.85546875" customWidth="1"/>
  </cols>
  <sheetData>
    <row r="1" spans="2:21" x14ac:dyDescent="0.2">
      <c r="B1" s="71" t="s">
        <v>189</v>
      </c>
      <c r="C1" s="72"/>
      <c r="D1" s="72"/>
      <c r="E1" s="72"/>
      <c r="F1" s="73"/>
    </row>
    <row r="2" spans="2:21" ht="105" x14ac:dyDescent="0.2">
      <c r="B2" s="13" t="s">
        <v>36</v>
      </c>
      <c r="C2" s="13" t="s">
        <v>37</v>
      </c>
      <c r="D2" s="13" t="s">
        <v>32</v>
      </c>
      <c r="E2" s="13" t="s">
        <v>38</v>
      </c>
      <c r="F2" s="13" t="s">
        <v>39</v>
      </c>
      <c r="I2" s="35" t="s">
        <v>36</v>
      </c>
      <c r="J2" s="35"/>
      <c r="K2" s="35"/>
      <c r="L2" s="35" t="s">
        <v>226</v>
      </c>
      <c r="M2" s="35"/>
      <c r="N2" s="35"/>
      <c r="O2" s="35" t="s">
        <v>32</v>
      </c>
      <c r="P2" s="35"/>
      <c r="Q2" s="35"/>
      <c r="R2" s="65" t="s">
        <v>208</v>
      </c>
      <c r="S2" s="66" t="s">
        <v>209</v>
      </c>
      <c r="T2" s="34"/>
      <c r="U2" s="34"/>
    </row>
    <row r="3" spans="2:21" ht="51" x14ac:dyDescent="0.2">
      <c r="B3" s="3" t="s">
        <v>46</v>
      </c>
      <c r="C3" s="3" t="s">
        <v>77</v>
      </c>
      <c r="D3" s="3" t="s">
        <v>68</v>
      </c>
      <c r="E3" s="3" t="s">
        <v>46</v>
      </c>
      <c r="F3" s="3" t="s">
        <v>46</v>
      </c>
      <c r="H3" s="44" t="s">
        <v>42</v>
      </c>
      <c r="I3" s="31">
        <v>17</v>
      </c>
      <c r="K3" s="3" t="s">
        <v>225</v>
      </c>
      <c r="L3" s="30">
        <v>13</v>
      </c>
      <c r="N3" s="52" t="s">
        <v>68</v>
      </c>
      <c r="O3" s="63">
        <v>27</v>
      </c>
      <c r="P3" s="64"/>
      <c r="Q3" s="2" t="s">
        <v>227</v>
      </c>
      <c r="R3" s="31">
        <v>9</v>
      </c>
      <c r="S3" s="31">
        <v>10</v>
      </c>
    </row>
    <row r="4" spans="2:21" ht="38.25" x14ac:dyDescent="0.2">
      <c r="B4" s="3" t="s">
        <v>46</v>
      </c>
      <c r="C4" s="3" t="s">
        <v>77</v>
      </c>
      <c r="D4" s="3" t="s">
        <v>68</v>
      </c>
      <c r="E4" s="3" t="s">
        <v>46</v>
      </c>
      <c r="F4" s="3" t="s">
        <v>46</v>
      </c>
      <c r="H4" s="44" t="s">
        <v>46</v>
      </c>
      <c r="I4" s="31">
        <v>13</v>
      </c>
      <c r="K4" s="3" t="s">
        <v>52</v>
      </c>
      <c r="L4" s="30">
        <v>14</v>
      </c>
      <c r="N4" s="3" t="s">
        <v>54</v>
      </c>
      <c r="O4" s="63">
        <v>3</v>
      </c>
      <c r="P4" s="64"/>
      <c r="Q4" s="32" t="s">
        <v>46</v>
      </c>
      <c r="R4" s="30">
        <v>17</v>
      </c>
      <c r="S4" s="30">
        <v>15</v>
      </c>
    </row>
    <row r="5" spans="2:21" ht="25.5" x14ac:dyDescent="0.2">
      <c r="B5" s="3" t="s">
        <v>46</v>
      </c>
      <c r="C5" s="3" t="s">
        <v>52</v>
      </c>
      <c r="D5" s="3" t="s">
        <v>68</v>
      </c>
      <c r="E5" s="3" t="s">
        <v>42</v>
      </c>
      <c r="F5" s="3" t="s">
        <v>42</v>
      </c>
      <c r="K5" s="3" t="s">
        <v>62</v>
      </c>
      <c r="L5" s="30">
        <v>3</v>
      </c>
      <c r="Q5" s="41" t="s">
        <v>42</v>
      </c>
      <c r="R5" s="30">
        <v>4</v>
      </c>
      <c r="S5" s="30">
        <v>5</v>
      </c>
    </row>
    <row r="6" spans="2:21" ht="25.5" x14ac:dyDescent="0.2">
      <c r="B6" s="3" t="s">
        <v>46</v>
      </c>
      <c r="C6" s="3" t="s">
        <v>77</v>
      </c>
      <c r="D6" s="3" t="s">
        <v>68</v>
      </c>
      <c r="E6" s="3" t="s">
        <v>46</v>
      </c>
      <c r="F6" s="3" t="s">
        <v>46</v>
      </c>
    </row>
    <row r="7" spans="2:21" ht="25.5" x14ac:dyDescent="0.2">
      <c r="B7" s="3" t="s">
        <v>46</v>
      </c>
      <c r="C7" s="3" t="s">
        <v>77</v>
      </c>
      <c r="D7" s="3" t="s">
        <v>68</v>
      </c>
      <c r="E7" s="3" t="s">
        <v>46</v>
      </c>
      <c r="F7" s="3" t="s">
        <v>46</v>
      </c>
    </row>
    <row r="8" spans="2:21" ht="25.5" x14ac:dyDescent="0.2">
      <c r="B8" s="3" t="s">
        <v>46</v>
      </c>
      <c r="C8" s="3" t="s">
        <v>52</v>
      </c>
      <c r="D8" s="3" t="s">
        <v>68</v>
      </c>
      <c r="E8" s="3" t="s">
        <v>42</v>
      </c>
      <c r="F8" s="3" t="s">
        <v>42</v>
      </c>
    </row>
    <row r="9" spans="2:21" ht="63.75" x14ac:dyDescent="0.2">
      <c r="B9" s="3" t="s">
        <v>46</v>
      </c>
      <c r="C9" s="3" t="s">
        <v>52</v>
      </c>
      <c r="D9" s="3" t="s">
        <v>68</v>
      </c>
      <c r="E9" s="3" t="s">
        <v>46</v>
      </c>
      <c r="F9" s="3" t="s">
        <v>164</v>
      </c>
    </row>
    <row r="10" spans="2:21" ht="63.75" x14ac:dyDescent="0.2">
      <c r="B10" s="3" t="s">
        <v>46</v>
      </c>
      <c r="C10" s="3" t="s">
        <v>77</v>
      </c>
      <c r="D10" s="3" t="s">
        <v>68</v>
      </c>
      <c r="E10" s="3" t="s">
        <v>164</v>
      </c>
      <c r="F10" s="3" t="s">
        <v>164</v>
      </c>
    </row>
    <row r="11" spans="2:21" ht="25.5" x14ac:dyDescent="0.2">
      <c r="B11" s="3" t="s">
        <v>46</v>
      </c>
      <c r="C11" s="3" t="s">
        <v>77</v>
      </c>
      <c r="D11" s="3" t="s">
        <v>68</v>
      </c>
      <c r="E11" s="3" t="s">
        <v>46</v>
      </c>
      <c r="F11" s="3" t="s">
        <v>46</v>
      </c>
    </row>
    <row r="12" spans="2:21" ht="63.75" x14ac:dyDescent="0.2">
      <c r="B12" s="3" t="s">
        <v>46</v>
      </c>
      <c r="C12" s="3" t="s">
        <v>77</v>
      </c>
      <c r="D12" s="3" t="s">
        <v>68</v>
      </c>
      <c r="E12" s="3" t="s">
        <v>164</v>
      </c>
      <c r="F12" s="3" t="s">
        <v>164</v>
      </c>
    </row>
    <row r="13" spans="2:21" ht="25.5" x14ac:dyDescent="0.2">
      <c r="B13" s="3" t="s">
        <v>46</v>
      </c>
      <c r="C13" s="3" t="s">
        <v>77</v>
      </c>
      <c r="D13" s="3" t="s">
        <v>68</v>
      </c>
      <c r="E13" s="3" t="s">
        <v>46</v>
      </c>
      <c r="F13" s="3" t="s">
        <v>46</v>
      </c>
    </row>
    <row r="14" spans="2:21" ht="63.75" x14ac:dyDescent="0.2">
      <c r="B14" s="3" t="s">
        <v>46</v>
      </c>
      <c r="C14" s="3" t="s">
        <v>77</v>
      </c>
      <c r="D14" s="3" t="s">
        <v>68</v>
      </c>
      <c r="E14" s="3" t="s">
        <v>164</v>
      </c>
      <c r="F14" s="3" t="s">
        <v>164</v>
      </c>
    </row>
    <row r="15" spans="2:21" ht="63.75" x14ac:dyDescent="0.2">
      <c r="B15" s="3" t="s">
        <v>46</v>
      </c>
      <c r="C15" s="3" t="s">
        <v>77</v>
      </c>
      <c r="D15" s="3" t="s">
        <v>68</v>
      </c>
      <c r="E15" s="3" t="s">
        <v>164</v>
      </c>
      <c r="F15" s="3" t="s">
        <v>164</v>
      </c>
    </row>
    <row r="16" spans="2:21" ht="63.75" x14ac:dyDescent="0.2">
      <c r="B16" s="3" t="s">
        <v>46</v>
      </c>
      <c r="C16" s="3" t="s">
        <v>77</v>
      </c>
      <c r="D16" s="3" t="s">
        <v>68</v>
      </c>
      <c r="E16" s="3" t="s">
        <v>164</v>
      </c>
      <c r="F16" s="3" t="s">
        <v>164</v>
      </c>
    </row>
    <row r="17" spans="2:6" ht="63.75" x14ac:dyDescent="0.2">
      <c r="B17" s="3" t="s">
        <v>46</v>
      </c>
      <c r="C17" s="3" t="s">
        <v>77</v>
      </c>
      <c r="D17" s="3" t="s">
        <v>68</v>
      </c>
      <c r="E17" s="3" t="s">
        <v>164</v>
      </c>
      <c r="F17" s="3" t="s">
        <v>164</v>
      </c>
    </row>
    <row r="18" spans="2:6" ht="25.5" x14ac:dyDescent="0.2">
      <c r="B18" s="3" t="s">
        <v>46</v>
      </c>
      <c r="C18" s="3" t="s">
        <v>77</v>
      </c>
      <c r="D18" s="3" t="s">
        <v>68</v>
      </c>
      <c r="E18" s="3" t="s">
        <v>46</v>
      </c>
      <c r="F18" s="3" t="s">
        <v>46</v>
      </c>
    </row>
    <row r="19" spans="2:6" ht="63.75" x14ac:dyDescent="0.2">
      <c r="B19" s="3" t="s">
        <v>46</v>
      </c>
      <c r="C19" s="3" t="s">
        <v>77</v>
      </c>
      <c r="D19" s="3" t="s">
        <v>68</v>
      </c>
      <c r="E19" s="3" t="s">
        <v>164</v>
      </c>
      <c r="F19" s="3" t="s">
        <v>164</v>
      </c>
    </row>
    <row r="20" spans="2:6" ht="25.5" x14ac:dyDescent="0.2">
      <c r="B20" s="3" t="s">
        <v>42</v>
      </c>
      <c r="C20" s="3" t="s">
        <v>52</v>
      </c>
      <c r="D20" s="3" t="s">
        <v>68</v>
      </c>
      <c r="E20" s="3" t="s">
        <v>46</v>
      </c>
      <c r="F20" s="3" t="s">
        <v>46</v>
      </c>
    </row>
    <row r="21" spans="2:6" ht="25.5" x14ac:dyDescent="0.2">
      <c r="B21" s="3" t="s">
        <v>42</v>
      </c>
      <c r="C21" s="3" t="s">
        <v>77</v>
      </c>
      <c r="D21" s="3" t="s">
        <v>68</v>
      </c>
      <c r="E21" s="3" t="s">
        <v>46</v>
      </c>
      <c r="F21" s="3" t="s">
        <v>46</v>
      </c>
    </row>
    <row r="22" spans="2:6" ht="25.5" x14ac:dyDescent="0.2">
      <c r="B22" s="3" t="s">
        <v>42</v>
      </c>
      <c r="C22" s="3" t="s">
        <v>62</v>
      </c>
      <c r="D22" s="3" t="s">
        <v>54</v>
      </c>
      <c r="E22" s="3" t="s">
        <v>46</v>
      </c>
      <c r="F22" s="3" t="s">
        <v>46</v>
      </c>
    </row>
    <row r="23" spans="2:6" ht="25.5" x14ac:dyDescent="0.2">
      <c r="B23" s="3" t="s">
        <v>42</v>
      </c>
      <c r="C23" s="3" t="s">
        <v>52</v>
      </c>
      <c r="D23" s="3" t="s">
        <v>68</v>
      </c>
      <c r="E23" s="3" t="s">
        <v>46</v>
      </c>
      <c r="F23" s="3" t="s">
        <v>46</v>
      </c>
    </row>
    <row r="24" spans="2:6" ht="25.5" x14ac:dyDescent="0.2">
      <c r="B24" s="3" t="s">
        <v>42</v>
      </c>
      <c r="C24" s="3" t="s">
        <v>52</v>
      </c>
      <c r="D24" s="3" t="s">
        <v>68</v>
      </c>
      <c r="E24" s="3" t="s">
        <v>46</v>
      </c>
      <c r="F24" s="3" t="s">
        <v>42</v>
      </c>
    </row>
    <row r="25" spans="2:6" ht="25.5" x14ac:dyDescent="0.2">
      <c r="B25" s="3" t="s">
        <v>42</v>
      </c>
      <c r="C25" s="3" t="s">
        <v>52</v>
      </c>
      <c r="D25" s="3" t="s">
        <v>68</v>
      </c>
      <c r="E25" s="3" t="s">
        <v>46</v>
      </c>
      <c r="F25" s="3" t="s">
        <v>46</v>
      </c>
    </row>
    <row r="26" spans="2:6" ht="25.5" x14ac:dyDescent="0.2">
      <c r="B26" s="3" t="s">
        <v>42</v>
      </c>
      <c r="C26" s="3" t="s">
        <v>52</v>
      </c>
      <c r="D26" s="3" t="s">
        <v>68</v>
      </c>
      <c r="E26" s="3" t="s">
        <v>42</v>
      </c>
      <c r="F26" s="3" t="s">
        <v>42</v>
      </c>
    </row>
    <row r="27" spans="2:6" ht="25.5" x14ac:dyDescent="0.2">
      <c r="B27" s="3" t="s">
        <v>42</v>
      </c>
      <c r="C27" s="3" t="s">
        <v>52</v>
      </c>
      <c r="D27" s="3" t="s">
        <v>68</v>
      </c>
      <c r="E27" s="3" t="s">
        <v>46</v>
      </c>
      <c r="F27" s="3" t="s">
        <v>46</v>
      </c>
    </row>
    <row r="28" spans="2:6" ht="25.5" x14ac:dyDescent="0.2">
      <c r="B28" s="3" t="s">
        <v>42</v>
      </c>
      <c r="C28" s="3" t="s">
        <v>62</v>
      </c>
      <c r="D28" s="3" t="s">
        <v>54</v>
      </c>
      <c r="E28" s="3" t="s">
        <v>46</v>
      </c>
      <c r="F28" s="3" t="s">
        <v>46</v>
      </c>
    </row>
    <row r="29" spans="2:6" ht="25.5" x14ac:dyDescent="0.2">
      <c r="B29" s="3" t="s">
        <v>42</v>
      </c>
      <c r="C29" s="3" t="s">
        <v>52</v>
      </c>
      <c r="D29" s="3" t="s">
        <v>68</v>
      </c>
      <c r="E29" s="3" t="s">
        <v>46</v>
      </c>
      <c r="F29" s="3" t="s">
        <v>46</v>
      </c>
    </row>
    <row r="30" spans="2:6" ht="25.5" x14ac:dyDescent="0.2">
      <c r="B30" s="3" t="s">
        <v>42</v>
      </c>
      <c r="C30" s="3" t="s">
        <v>62</v>
      </c>
      <c r="D30" s="3" t="s">
        <v>54</v>
      </c>
      <c r="E30" s="3" t="s">
        <v>42</v>
      </c>
      <c r="F30" s="3" t="s">
        <v>42</v>
      </c>
    </row>
    <row r="31" spans="2:6" ht="63.75" x14ac:dyDescent="0.2">
      <c r="B31" s="3" t="s">
        <v>42</v>
      </c>
      <c r="C31" s="3" t="s">
        <v>52</v>
      </c>
      <c r="D31" s="3" t="s">
        <v>68</v>
      </c>
      <c r="E31" s="3" t="s">
        <v>164</v>
      </c>
      <c r="F31" s="3" t="s">
        <v>164</v>
      </c>
    </row>
    <row r="32" spans="2:6" ht="63.75" x14ac:dyDescent="0.2">
      <c r="B32" s="3" t="s">
        <v>42</v>
      </c>
      <c r="C32" s="3" t="s">
        <v>52</v>
      </c>
      <c r="D32" s="3" t="s">
        <v>68</v>
      </c>
      <c r="E32" s="3" t="s">
        <v>164</v>
      </c>
      <c r="F32" s="3" t="s">
        <v>164</v>
      </c>
    </row>
    <row r="33" spans="1:7" ht="17.25" customHeight="1" x14ac:dyDescent="0.2">
      <c r="B33" s="1">
        <f>COUNTIF(B3:B32,B3)</f>
        <v>17</v>
      </c>
      <c r="C33" s="1">
        <f t="shared" ref="C33:E33" si="0">COUNTIF(C3:C32,C3)</f>
        <v>15</v>
      </c>
      <c r="D33" s="1">
        <f t="shared" si="0"/>
        <v>27</v>
      </c>
      <c r="E33" s="1">
        <f t="shared" si="0"/>
        <v>17</v>
      </c>
      <c r="F33" s="1">
        <f>COUNTIF(F3:F32,F10)</f>
        <v>10</v>
      </c>
    </row>
    <row r="34" spans="1:7" x14ac:dyDescent="0.2">
      <c r="B34" s="1">
        <f>COUNTIF(B3:B32,B29)</f>
        <v>13</v>
      </c>
      <c r="C34" s="1">
        <f t="shared" ref="C34" si="1">COUNTIF(C3:C32,C29)</f>
        <v>12</v>
      </c>
      <c r="D34" s="1">
        <f>COUNTIF(D3:D32,D30)</f>
        <v>3</v>
      </c>
      <c r="E34" s="1">
        <f>COUNTIF(E3:E32,E19)</f>
        <v>9</v>
      </c>
      <c r="F34" s="1">
        <f>COUNTIF(F3:F32,F29)</f>
        <v>15</v>
      </c>
    </row>
    <row r="35" spans="1:7" x14ac:dyDescent="0.2">
      <c r="C35" s="1">
        <f>COUNTIF(C3:C32,C30)</f>
        <v>3</v>
      </c>
      <c r="E35" s="1">
        <f>COUNTIF(E3:E32,E30)</f>
        <v>4</v>
      </c>
      <c r="F35" s="1">
        <f>COUNTIF(F3:F32,F30)</f>
        <v>5</v>
      </c>
    </row>
    <row r="36" spans="1:7" x14ac:dyDescent="0.2">
      <c r="A36" s="59" t="s">
        <v>191</v>
      </c>
      <c r="B36" s="23">
        <f>SUM(B33:B35)</f>
        <v>30</v>
      </c>
      <c r="C36" s="23">
        <f t="shared" ref="C36:F36" si="2">SUM(C33:C35)</f>
        <v>30</v>
      </c>
      <c r="D36" s="23">
        <f t="shared" si="2"/>
        <v>30</v>
      </c>
      <c r="E36" s="23">
        <f t="shared" si="2"/>
        <v>30</v>
      </c>
      <c r="F36" s="23">
        <f t="shared" si="2"/>
        <v>30</v>
      </c>
      <c r="G36" s="23"/>
    </row>
  </sheetData>
  <sortState ref="B3:F32">
    <sortCondition ref="B3"/>
  </sortState>
  <mergeCells count="1">
    <mergeCell ref="B1:F1"/>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M14" sqref="M14"/>
    </sheetView>
  </sheetViews>
  <sheetFormatPr defaultRowHeight="12.75" x14ac:dyDescent="0.2"/>
  <cols>
    <col min="1" max="1" width="44.7109375" style="1" customWidth="1"/>
    <col min="2" max="2" width="19" style="1" customWidth="1"/>
    <col min="7" max="7" width="30.140625" customWidth="1"/>
  </cols>
  <sheetData>
    <row r="1" spans="1:10" x14ac:dyDescent="0.2">
      <c r="A1" s="71" t="s">
        <v>190</v>
      </c>
      <c r="B1" s="73"/>
    </row>
    <row r="2" spans="1:10" ht="90" x14ac:dyDescent="0.2">
      <c r="A2" s="14" t="s">
        <v>40</v>
      </c>
      <c r="B2" s="14" t="s">
        <v>41</v>
      </c>
      <c r="G2" s="31"/>
      <c r="H2" s="31" t="s">
        <v>210</v>
      </c>
      <c r="I2" s="31" t="s">
        <v>211</v>
      </c>
      <c r="J2" s="31" t="s">
        <v>212</v>
      </c>
    </row>
    <row r="3" spans="1:10" x14ac:dyDescent="0.2">
      <c r="A3" s="3" t="s">
        <v>58</v>
      </c>
      <c r="B3" s="3">
        <v>3</v>
      </c>
      <c r="G3" s="3" t="s">
        <v>213</v>
      </c>
      <c r="H3" s="31">
        <v>5</v>
      </c>
      <c r="I3" s="31">
        <v>7</v>
      </c>
      <c r="J3" s="31">
        <v>18</v>
      </c>
    </row>
    <row r="4" spans="1:10" x14ac:dyDescent="0.2">
      <c r="A4" s="3" t="s">
        <v>58</v>
      </c>
      <c r="B4" s="3">
        <v>3</v>
      </c>
      <c r="G4" s="3" t="s">
        <v>214</v>
      </c>
      <c r="H4" s="30">
        <v>0</v>
      </c>
      <c r="I4" s="30">
        <v>0</v>
      </c>
      <c r="J4" s="30">
        <v>1</v>
      </c>
    </row>
    <row r="5" spans="1:10" x14ac:dyDescent="0.2">
      <c r="A5" s="3" t="s">
        <v>58</v>
      </c>
      <c r="B5" s="3">
        <v>3</v>
      </c>
    </row>
    <row r="6" spans="1:10" x14ac:dyDescent="0.2">
      <c r="A6" s="3" t="s">
        <v>58</v>
      </c>
      <c r="B6" s="3">
        <v>3</v>
      </c>
    </row>
    <row r="7" spans="1:10" x14ac:dyDescent="0.2">
      <c r="A7" s="3" t="s">
        <v>58</v>
      </c>
      <c r="B7" s="3">
        <v>3</v>
      </c>
    </row>
    <row r="8" spans="1:10" x14ac:dyDescent="0.2">
      <c r="A8" s="3" t="s">
        <v>58</v>
      </c>
      <c r="B8" s="3">
        <v>4</v>
      </c>
    </row>
    <row r="9" spans="1:10" x14ac:dyDescent="0.2">
      <c r="A9" s="3" t="s">
        <v>58</v>
      </c>
      <c r="B9" s="3">
        <v>4</v>
      </c>
    </row>
    <row r="10" spans="1:10" x14ac:dyDescent="0.2">
      <c r="A10" s="3" t="s">
        <v>58</v>
      </c>
      <c r="B10" s="3">
        <v>4</v>
      </c>
    </row>
    <row r="11" spans="1:10" x14ac:dyDescent="0.2">
      <c r="A11" s="3" t="s">
        <v>58</v>
      </c>
      <c r="B11" s="3">
        <v>4</v>
      </c>
    </row>
    <row r="12" spans="1:10" x14ac:dyDescent="0.2">
      <c r="A12" s="3" t="s">
        <v>58</v>
      </c>
      <c r="B12" s="3">
        <v>4</v>
      </c>
    </row>
    <row r="13" spans="1:10" x14ac:dyDescent="0.2">
      <c r="A13" s="3" t="s">
        <v>58</v>
      </c>
      <c r="B13" s="3">
        <v>4</v>
      </c>
    </row>
    <row r="14" spans="1:10" x14ac:dyDescent="0.2">
      <c r="A14" s="3" t="s">
        <v>58</v>
      </c>
      <c r="B14" s="3">
        <v>4</v>
      </c>
    </row>
    <row r="15" spans="1:10" x14ac:dyDescent="0.2">
      <c r="A15" s="3" t="s">
        <v>58</v>
      </c>
      <c r="B15" s="3">
        <v>5</v>
      </c>
    </row>
    <row r="16" spans="1:10" x14ac:dyDescent="0.2">
      <c r="A16" s="3" t="s">
        <v>58</v>
      </c>
      <c r="B16" s="3">
        <v>5</v>
      </c>
    </row>
    <row r="17" spans="1:2" x14ac:dyDescent="0.2">
      <c r="A17" s="3" t="s">
        <v>58</v>
      </c>
      <c r="B17" s="3">
        <v>5</v>
      </c>
    </row>
    <row r="18" spans="1:2" x14ac:dyDescent="0.2">
      <c r="A18" s="3" t="s">
        <v>58</v>
      </c>
      <c r="B18" s="3">
        <v>5</v>
      </c>
    </row>
    <row r="19" spans="1:2" x14ac:dyDescent="0.2">
      <c r="A19" s="3" t="s">
        <v>58</v>
      </c>
      <c r="B19" s="3">
        <v>5</v>
      </c>
    </row>
    <row r="20" spans="1:2" x14ac:dyDescent="0.2">
      <c r="A20" s="3" t="s">
        <v>58</v>
      </c>
      <c r="B20" s="3">
        <v>5</v>
      </c>
    </row>
    <row r="21" spans="1:2" x14ac:dyDescent="0.2">
      <c r="A21" s="3" t="s">
        <v>58</v>
      </c>
      <c r="B21" s="3">
        <v>5</v>
      </c>
    </row>
    <row r="22" spans="1:2" x14ac:dyDescent="0.2">
      <c r="A22" s="3" t="s">
        <v>58</v>
      </c>
      <c r="B22" s="3">
        <v>5</v>
      </c>
    </row>
    <row r="23" spans="1:2" x14ac:dyDescent="0.2">
      <c r="A23" s="3" t="s">
        <v>104</v>
      </c>
      <c r="B23" s="3">
        <v>5</v>
      </c>
    </row>
    <row r="24" spans="1:2" x14ac:dyDescent="0.2">
      <c r="A24" s="3" t="s">
        <v>58</v>
      </c>
      <c r="B24" s="3">
        <v>5</v>
      </c>
    </row>
    <row r="25" spans="1:2" x14ac:dyDescent="0.2">
      <c r="A25" s="3" t="s">
        <v>58</v>
      </c>
      <c r="B25" s="3">
        <v>5</v>
      </c>
    </row>
    <row r="26" spans="1:2" x14ac:dyDescent="0.2">
      <c r="A26" s="3" t="s">
        <v>58</v>
      </c>
      <c r="B26" s="3">
        <v>5</v>
      </c>
    </row>
    <row r="27" spans="1:2" x14ac:dyDescent="0.2">
      <c r="A27" s="3" t="s">
        <v>58</v>
      </c>
      <c r="B27" s="3">
        <v>5</v>
      </c>
    </row>
    <row r="28" spans="1:2" x14ac:dyDescent="0.2">
      <c r="A28" s="3" t="s">
        <v>58</v>
      </c>
      <c r="B28" s="3">
        <v>5</v>
      </c>
    </row>
    <row r="29" spans="1:2" x14ac:dyDescent="0.2">
      <c r="A29" s="3" t="s">
        <v>58</v>
      </c>
      <c r="B29" s="3">
        <v>5</v>
      </c>
    </row>
    <row r="30" spans="1:2" x14ac:dyDescent="0.2">
      <c r="A30" s="3" t="s">
        <v>58</v>
      </c>
      <c r="B30" s="3">
        <v>5</v>
      </c>
    </row>
    <row r="31" spans="1:2" x14ac:dyDescent="0.2">
      <c r="A31" s="3" t="s">
        <v>58</v>
      </c>
      <c r="B31" s="3">
        <v>5</v>
      </c>
    </row>
    <row r="32" spans="1:2" x14ac:dyDescent="0.2">
      <c r="A32" s="3" t="s">
        <v>58</v>
      </c>
      <c r="B32" s="3">
        <v>5</v>
      </c>
    </row>
    <row r="33" spans="1:1" x14ac:dyDescent="0.2">
      <c r="A33" s="1">
        <f>COUNTIF(A3:A32,A3)</f>
        <v>29</v>
      </c>
    </row>
    <row r="34" spans="1:1" x14ac:dyDescent="0.2">
      <c r="A34" s="1">
        <f>COUNTIF(A4:A33,A23)</f>
        <v>1</v>
      </c>
    </row>
  </sheetData>
  <mergeCells count="1">
    <mergeCell ref="A1:B1"/>
  </mergeCells>
  <conditionalFormatting sqref="A3:B32">
    <cfRule type="dataBar" priority="1">
      <dataBar>
        <cfvo type="min"/>
        <cfvo type="max"/>
        <color rgb="FF63C384"/>
      </dataBar>
      <extLst>
        <ext xmlns:x14="http://schemas.microsoft.com/office/spreadsheetml/2009/9/main" uri="{B025F937-C7B1-47D3-B67F-A62EFF666E3E}">
          <x14:id>{ECEE9F90-E899-4EED-A83C-05C3FF47012F}</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ECEE9F90-E899-4EED-A83C-05C3FF47012F}">
            <x14:dataBar minLength="0" maxLength="100" border="1" negativeBarBorderColorSameAsPositive="0">
              <x14:cfvo type="autoMin"/>
              <x14:cfvo type="autoMax"/>
              <x14:borderColor rgb="FF63C384"/>
              <x14:negativeFillColor rgb="FFFF0000"/>
              <x14:negativeBorderColor rgb="FFFF0000"/>
              <x14:axisColor rgb="FF000000"/>
            </x14:dataBar>
          </x14:cfRule>
          <xm:sqref>A3:B32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5"/>
  <sheetViews>
    <sheetView topLeftCell="AC1" zoomScale="85" zoomScaleNormal="85" zoomScaleSheetLayoutView="20" workbookViewId="0">
      <pane ySplit="2" topLeftCell="A3" activePane="bottomLeft" state="frozen"/>
      <selection pane="bottomLeft" activeCell="AN2" sqref="AN1:AO1048576"/>
    </sheetView>
  </sheetViews>
  <sheetFormatPr defaultColWidth="14.42578125" defaultRowHeight="12.75" x14ac:dyDescent="0.2"/>
  <cols>
    <col min="1" max="1" width="19.28515625" style="1" customWidth="1"/>
    <col min="2" max="2" width="23.140625" style="1" customWidth="1"/>
    <col min="3" max="3" width="22.140625" style="1" customWidth="1"/>
    <col min="4" max="5" width="21.28515625" style="1" customWidth="1"/>
    <col min="6" max="6" width="21.140625" style="1" customWidth="1"/>
    <col min="7" max="7" width="21.28515625" style="1" customWidth="1"/>
    <col min="8" max="8" width="20.85546875" style="1" customWidth="1"/>
    <col min="9" max="9" width="23.85546875" style="1" customWidth="1"/>
    <col min="10" max="10" width="39.85546875" style="1" customWidth="1"/>
    <col min="11" max="15" width="19" style="1" customWidth="1"/>
    <col min="16" max="16" width="23.28515625" style="1" customWidth="1"/>
    <col min="17" max="17" width="20.42578125" style="1" customWidth="1"/>
    <col min="18" max="20" width="19" style="1" customWidth="1"/>
    <col min="21" max="21" width="23.7109375" style="1" customWidth="1"/>
    <col min="22" max="22" width="24.140625" style="1" customWidth="1"/>
    <col min="23" max="34" width="19" style="1" customWidth="1"/>
    <col min="35" max="35" width="28.140625" style="1" customWidth="1"/>
    <col min="36" max="39" width="19" style="1" customWidth="1"/>
    <col min="40" max="40" width="44.7109375" style="1" customWidth="1"/>
    <col min="41" max="41" width="19" style="1" customWidth="1"/>
    <col min="42" max="47" width="21.5703125" style="1" customWidth="1"/>
    <col min="48" max="16384" width="14.42578125" style="1"/>
  </cols>
  <sheetData>
    <row r="1" spans="1:41" s="2" customFormat="1" ht="44.25" customHeight="1" x14ac:dyDescent="0.2">
      <c r="B1" s="71" t="s">
        <v>182</v>
      </c>
      <c r="C1" s="72"/>
      <c r="D1" s="72"/>
      <c r="E1" s="72"/>
      <c r="F1" s="72"/>
      <c r="G1" s="72"/>
      <c r="H1" s="72"/>
      <c r="I1" s="71" t="s">
        <v>183</v>
      </c>
      <c r="J1" s="73"/>
      <c r="K1" s="71" t="s">
        <v>184</v>
      </c>
      <c r="L1" s="72"/>
      <c r="M1" s="72"/>
      <c r="N1" s="73"/>
      <c r="O1" s="71" t="s">
        <v>186</v>
      </c>
      <c r="P1" s="72"/>
      <c r="Q1" s="72"/>
      <c r="R1" s="72"/>
      <c r="S1" s="72"/>
      <c r="T1" s="73"/>
      <c r="U1" s="71" t="s">
        <v>185</v>
      </c>
      <c r="V1" s="72"/>
      <c r="W1" s="72"/>
      <c r="X1" s="72"/>
      <c r="Y1" s="73"/>
      <c r="Z1" s="71" t="s">
        <v>187</v>
      </c>
      <c r="AA1" s="72"/>
      <c r="AB1" s="72"/>
      <c r="AC1" s="72"/>
      <c r="AD1" s="72"/>
      <c r="AE1" s="72"/>
      <c r="AF1" s="71" t="s">
        <v>188</v>
      </c>
      <c r="AG1" s="72"/>
      <c r="AH1" s="72"/>
      <c r="AI1" s="71" t="s">
        <v>189</v>
      </c>
      <c r="AJ1" s="72"/>
      <c r="AK1" s="72"/>
      <c r="AL1" s="72"/>
      <c r="AM1" s="73"/>
      <c r="AN1" s="71" t="s">
        <v>190</v>
      </c>
      <c r="AO1" s="73"/>
    </row>
    <row r="2" spans="1:41" s="15" customFormat="1" ht="165" x14ac:dyDescent="0.2">
      <c r="A2" s="14" t="s">
        <v>159</v>
      </c>
      <c r="B2" s="19" t="s">
        <v>2</v>
      </c>
      <c r="C2" s="19" t="s">
        <v>3</v>
      </c>
      <c r="D2" s="19" t="s">
        <v>4</v>
      </c>
      <c r="E2" s="19" t="s">
        <v>6</v>
      </c>
      <c r="F2" s="19" t="s">
        <v>7</v>
      </c>
      <c r="G2" s="19" t="s">
        <v>8</v>
      </c>
      <c r="H2" s="19" t="s">
        <v>9</v>
      </c>
      <c r="I2" s="17" t="s">
        <v>11</v>
      </c>
      <c r="J2" s="17" t="s">
        <v>12</v>
      </c>
      <c r="K2" s="7" t="s">
        <v>14</v>
      </c>
      <c r="L2" s="7" t="s">
        <v>15</v>
      </c>
      <c r="M2" s="7" t="s">
        <v>16</v>
      </c>
      <c r="N2" s="7" t="s">
        <v>5</v>
      </c>
      <c r="O2" s="13" t="s">
        <v>17</v>
      </c>
      <c r="P2" s="13" t="s">
        <v>18</v>
      </c>
      <c r="Q2" s="13" t="s">
        <v>19</v>
      </c>
      <c r="R2" s="13" t="s">
        <v>20</v>
      </c>
      <c r="S2" s="13" t="s">
        <v>21</v>
      </c>
      <c r="T2" s="13" t="s">
        <v>22</v>
      </c>
      <c r="U2" s="16" t="s">
        <v>23</v>
      </c>
      <c r="V2" s="16" t="s">
        <v>24</v>
      </c>
      <c r="W2" s="16" t="s">
        <v>25</v>
      </c>
      <c r="X2" s="16" t="s">
        <v>26</v>
      </c>
      <c r="Y2" s="16" t="s">
        <v>27</v>
      </c>
      <c r="Z2" s="8" t="s">
        <v>28</v>
      </c>
      <c r="AA2" s="8" t="s">
        <v>29</v>
      </c>
      <c r="AB2" s="8" t="s">
        <v>16</v>
      </c>
      <c r="AC2" s="8" t="s">
        <v>30</v>
      </c>
      <c r="AD2" s="8" t="s">
        <v>31</v>
      </c>
      <c r="AE2" s="8" t="s">
        <v>32</v>
      </c>
      <c r="AF2" s="18" t="s">
        <v>33</v>
      </c>
      <c r="AG2" s="18" t="s">
        <v>34</v>
      </c>
      <c r="AH2" s="18" t="s">
        <v>35</v>
      </c>
      <c r="AI2" s="13" t="s">
        <v>36</v>
      </c>
      <c r="AJ2" s="13" t="s">
        <v>37</v>
      </c>
      <c r="AK2" s="13" t="s">
        <v>32</v>
      </c>
      <c r="AL2" s="13" t="s">
        <v>38</v>
      </c>
      <c r="AM2" s="13" t="s">
        <v>39</v>
      </c>
      <c r="AN2" s="14" t="s">
        <v>40</v>
      </c>
      <c r="AO2" s="14" t="s">
        <v>41</v>
      </c>
    </row>
    <row r="3" spans="1:41" ht="63.75" x14ac:dyDescent="0.2">
      <c r="A3" s="5">
        <v>1</v>
      </c>
      <c r="B3" s="3" t="s">
        <v>42</v>
      </c>
      <c r="C3" s="3" t="s">
        <v>43</v>
      </c>
      <c r="D3" s="3" t="s">
        <v>44</v>
      </c>
      <c r="E3" s="3" t="s">
        <v>46</v>
      </c>
      <c r="F3" s="3" t="s">
        <v>47</v>
      </c>
      <c r="G3" s="3" t="s">
        <v>48</v>
      </c>
      <c r="H3" s="3" t="s">
        <v>46</v>
      </c>
      <c r="I3" s="3" t="s">
        <v>46</v>
      </c>
      <c r="J3" s="3" t="s">
        <v>42</v>
      </c>
      <c r="K3" s="3" t="s">
        <v>51</v>
      </c>
      <c r="L3" s="6" t="s">
        <v>70</v>
      </c>
      <c r="M3" s="2"/>
      <c r="N3" s="3" t="s">
        <v>45</v>
      </c>
      <c r="O3" s="3" t="s">
        <v>51</v>
      </c>
      <c r="P3" s="3" t="s">
        <v>52</v>
      </c>
      <c r="Q3" s="3" t="s">
        <v>53</v>
      </c>
      <c r="R3" s="3" t="s">
        <v>163</v>
      </c>
      <c r="S3" s="3" t="s">
        <v>163</v>
      </c>
      <c r="T3" s="3" t="s">
        <v>46</v>
      </c>
      <c r="U3" s="3" t="s">
        <v>42</v>
      </c>
      <c r="V3" s="3" t="s">
        <v>52</v>
      </c>
      <c r="W3" s="3" t="s">
        <v>54</v>
      </c>
      <c r="X3" s="3" t="s">
        <v>46</v>
      </c>
      <c r="Y3" s="3" t="s">
        <v>46</v>
      </c>
      <c r="Z3" s="3" t="s">
        <v>46</v>
      </c>
      <c r="AA3" s="3" t="s">
        <v>52</v>
      </c>
      <c r="AB3" s="3" t="s">
        <v>54</v>
      </c>
      <c r="AC3" s="3" t="s">
        <v>42</v>
      </c>
      <c r="AD3" s="3" t="s">
        <v>55</v>
      </c>
      <c r="AE3" s="3" t="s">
        <v>56</v>
      </c>
      <c r="AF3" s="3" t="s">
        <v>42</v>
      </c>
      <c r="AG3" s="3" t="s">
        <v>52</v>
      </c>
      <c r="AH3" s="3" t="s">
        <v>57</v>
      </c>
      <c r="AI3" s="3" t="s">
        <v>46</v>
      </c>
      <c r="AJ3" s="3" t="s">
        <v>52</v>
      </c>
      <c r="AK3" s="3" t="s">
        <v>56</v>
      </c>
      <c r="AL3" s="3" t="s">
        <v>164</v>
      </c>
      <c r="AM3" s="3" t="s">
        <v>164</v>
      </c>
      <c r="AN3" s="3" t="s">
        <v>58</v>
      </c>
      <c r="AO3" s="3">
        <v>3</v>
      </c>
    </row>
    <row r="4" spans="1:41" ht="76.5" x14ac:dyDescent="0.2">
      <c r="A4" s="5">
        <v>2</v>
      </c>
      <c r="B4" s="3" t="s">
        <v>42</v>
      </c>
      <c r="C4" s="3" t="s">
        <v>43</v>
      </c>
      <c r="D4" s="3" t="s">
        <v>44</v>
      </c>
      <c r="E4" s="3" t="s">
        <v>42</v>
      </c>
      <c r="F4" s="3" t="s">
        <v>47</v>
      </c>
      <c r="G4" s="3" t="s">
        <v>42</v>
      </c>
      <c r="H4" s="3" t="s">
        <v>42</v>
      </c>
      <c r="I4" s="3" t="s">
        <v>42</v>
      </c>
      <c r="J4" s="3" t="s">
        <v>46</v>
      </c>
      <c r="K4" s="3" t="s">
        <v>42</v>
      </c>
      <c r="L4" s="3" t="s">
        <v>62</v>
      </c>
      <c r="M4" s="3" t="s">
        <v>63</v>
      </c>
      <c r="N4" s="3" t="s">
        <v>64</v>
      </c>
      <c r="O4" s="3" t="s">
        <v>42</v>
      </c>
      <c r="P4" s="3" t="s">
        <v>52</v>
      </c>
      <c r="Q4" s="3" t="s">
        <v>65</v>
      </c>
      <c r="R4" s="3" t="s">
        <v>46</v>
      </c>
      <c r="S4" s="3" t="s">
        <v>46</v>
      </c>
      <c r="T4" s="3" t="s">
        <v>46</v>
      </c>
      <c r="U4" s="3" t="s">
        <v>42</v>
      </c>
      <c r="V4" s="3" t="s">
        <v>52</v>
      </c>
      <c r="W4" s="3" t="s">
        <v>54</v>
      </c>
      <c r="X4" s="3" t="s">
        <v>46</v>
      </c>
      <c r="Y4" s="3" t="s">
        <v>46</v>
      </c>
      <c r="Z4" s="3" t="s">
        <v>42</v>
      </c>
      <c r="AA4" s="3" t="s">
        <v>52</v>
      </c>
      <c r="AB4" s="3" t="s">
        <v>54</v>
      </c>
      <c r="AC4" s="3" t="s">
        <v>42</v>
      </c>
      <c r="AD4" s="3" t="s">
        <v>55</v>
      </c>
      <c r="AE4" s="3" t="s">
        <v>54</v>
      </c>
      <c r="AF4" s="3" t="s">
        <v>42</v>
      </c>
      <c r="AG4" s="3" t="s">
        <v>52</v>
      </c>
      <c r="AH4" s="3" t="s">
        <v>57</v>
      </c>
      <c r="AI4" s="3" t="s">
        <v>42</v>
      </c>
      <c r="AJ4" s="3" t="s">
        <v>52</v>
      </c>
      <c r="AK4" s="3" t="s">
        <v>68</v>
      </c>
      <c r="AL4" s="3" t="s">
        <v>46</v>
      </c>
      <c r="AM4" s="3" t="s">
        <v>46</v>
      </c>
      <c r="AN4" s="3" t="s">
        <v>58</v>
      </c>
      <c r="AO4" s="3">
        <v>3</v>
      </c>
    </row>
    <row r="5" spans="1:41" ht="67.5" customHeight="1" x14ac:dyDescent="0.2">
      <c r="A5" s="5">
        <v>3</v>
      </c>
      <c r="B5" s="3" t="s">
        <v>42</v>
      </c>
      <c r="C5" s="3" t="s">
        <v>43</v>
      </c>
      <c r="D5" s="3" t="s">
        <v>44</v>
      </c>
      <c r="E5" s="3" t="s">
        <v>46</v>
      </c>
      <c r="F5" s="3" t="s">
        <v>71</v>
      </c>
      <c r="G5" s="3" t="s">
        <v>48</v>
      </c>
      <c r="H5" s="3" t="s">
        <v>46</v>
      </c>
      <c r="I5" s="3" t="s">
        <v>46</v>
      </c>
      <c r="J5" s="3" t="s">
        <v>46</v>
      </c>
      <c r="K5" s="3" t="s">
        <v>51</v>
      </c>
      <c r="L5" s="3" t="s">
        <v>72</v>
      </c>
      <c r="M5" s="3" t="s">
        <v>73</v>
      </c>
      <c r="N5" s="3" t="s">
        <v>74</v>
      </c>
      <c r="O5" s="3" t="s">
        <v>51</v>
      </c>
      <c r="P5" s="3" t="s">
        <v>75</v>
      </c>
      <c r="Q5" s="3" t="s">
        <v>53</v>
      </c>
      <c r="R5" s="3" t="s">
        <v>46</v>
      </c>
      <c r="S5" s="3" t="s">
        <v>46</v>
      </c>
      <c r="T5" s="3" t="s">
        <v>46</v>
      </c>
      <c r="U5" s="3" t="s">
        <v>46</v>
      </c>
      <c r="V5" s="3" t="s">
        <v>77</v>
      </c>
      <c r="W5" s="3" t="s">
        <v>54</v>
      </c>
      <c r="X5" s="3" t="s">
        <v>46</v>
      </c>
      <c r="Y5" s="3" t="s">
        <v>46</v>
      </c>
      <c r="Z5" s="3" t="s">
        <v>46</v>
      </c>
      <c r="AA5" s="3" t="s">
        <v>52</v>
      </c>
      <c r="AB5" s="3" t="s">
        <v>68</v>
      </c>
      <c r="AC5" s="3" t="s">
        <v>46</v>
      </c>
      <c r="AD5" s="3" t="s">
        <v>46</v>
      </c>
      <c r="AE5" s="3" t="s">
        <v>78</v>
      </c>
      <c r="AF5" s="3" t="s">
        <v>46</v>
      </c>
      <c r="AG5" s="3" t="s">
        <v>79</v>
      </c>
      <c r="AH5" s="3" t="s">
        <v>68</v>
      </c>
      <c r="AI5" s="3" t="s">
        <v>42</v>
      </c>
      <c r="AJ5" s="3" t="s">
        <v>77</v>
      </c>
      <c r="AK5" s="3" t="s">
        <v>68</v>
      </c>
      <c r="AL5" s="3" t="s">
        <v>46</v>
      </c>
      <c r="AM5" s="3" t="s">
        <v>46</v>
      </c>
      <c r="AN5" s="3" t="s">
        <v>58</v>
      </c>
      <c r="AO5" s="3">
        <v>3</v>
      </c>
    </row>
    <row r="6" spans="1:41" ht="63.75" customHeight="1" x14ac:dyDescent="0.2">
      <c r="A6" s="5">
        <v>4</v>
      </c>
      <c r="B6" s="3" t="s">
        <v>46</v>
      </c>
      <c r="C6" s="3" t="s">
        <v>79</v>
      </c>
      <c r="D6" s="3" t="s">
        <v>80</v>
      </c>
      <c r="E6" s="3" t="s">
        <v>46</v>
      </c>
      <c r="F6" s="3" t="s">
        <v>71</v>
      </c>
      <c r="G6" s="3" t="s">
        <v>48</v>
      </c>
      <c r="H6" s="3" t="s">
        <v>81</v>
      </c>
      <c r="I6" s="3" t="s">
        <v>46</v>
      </c>
      <c r="J6" s="3" t="s">
        <v>46</v>
      </c>
      <c r="K6" s="3" t="s">
        <v>46</v>
      </c>
      <c r="L6" s="3" t="s">
        <v>82</v>
      </c>
      <c r="M6" s="3" t="s">
        <v>78</v>
      </c>
      <c r="N6" s="3" t="s">
        <v>70</v>
      </c>
      <c r="O6" s="3" t="s">
        <v>46</v>
      </c>
      <c r="P6" s="3" t="s">
        <v>75</v>
      </c>
      <c r="Q6" s="3" t="s">
        <v>78</v>
      </c>
      <c r="R6" s="3" t="s">
        <v>46</v>
      </c>
      <c r="S6" s="3" t="s">
        <v>46</v>
      </c>
      <c r="T6" s="3" t="s">
        <v>46</v>
      </c>
      <c r="U6" s="3" t="s">
        <v>46</v>
      </c>
      <c r="V6" s="3" t="s">
        <v>77</v>
      </c>
      <c r="W6" s="3" t="s">
        <v>68</v>
      </c>
      <c r="X6" s="3" t="s">
        <v>46</v>
      </c>
      <c r="Y6" s="3" t="s">
        <v>46</v>
      </c>
      <c r="Z6" s="3" t="s">
        <v>46</v>
      </c>
      <c r="AA6" s="3" t="s">
        <v>72</v>
      </c>
      <c r="AB6" s="3" t="s">
        <v>68</v>
      </c>
      <c r="AC6" s="3" t="s">
        <v>46</v>
      </c>
      <c r="AD6" s="3" t="s">
        <v>83</v>
      </c>
      <c r="AE6" s="3" t="s">
        <v>78</v>
      </c>
      <c r="AF6" s="3" t="s">
        <v>46</v>
      </c>
      <c r="AG6" s="3" t="s">
        <v>79</v>
      </c>
      <c r="AH6" s="3" t="s">
        <v>68</v>
      </c>
      <c r="AI6" s="3" t="s">
        <v>46</v>
      </c>
      <c r="AJ6" s="3" t="s">
        <v>77</v>
      </c>
      <c r="AK6" s="3" t="s">
        <v>68</v>
      </c>
      <c r="AL6" s="3" t="s">
        <v>46</v>
      </c>
      <c r="AM6" s="3" t="s">
        <v>46</v>
      </c>
      <c r="AN6" s="3" t="s">
        <v>58</v>
      </c>
      <c r="AO6" s="3">
        <v>3</v>
      </c>
    </row>
    <row r="7" spans="1:41" ht="63.75" x14ac:dyDescent="0.2">
      <c r="A7" s="5">
        <v>5</v>
      </c>
      <c r="B7" s="3" t="s">
        <v>42</v>
      </c>
      <c r="C7" s="3" t="s">
        <v>62</v>
      </c>
      <c r="D7" s="3" t="s">
        <v>44</v>
      </c>
      <c r="E7" s="3" t="s">
        <v>42</v>
      </c>
      <c r="F7" s="3" t="s">
        <v>84</v>
      </c>
      <c r="G7" s="3" t="s">
        <v>42</v>
      </c>
      <c r="H7" s="3" t="s">
        <v>42</v>
      </c>
      <c r="I7" s="3" t="s">
        <v>42</v>
      </c>
      <c r="J7" s="3" t="s">
        <v>42</v>
      </c>
      <c r="K7" s="3" t="s">
        <v>42</v>
      </c>
      <c r="L7" s="3" t="s">
        <v>43</v>
      </c>
      <c r="M7" s="3" t="s">
        <v>78</v>
      </c>
      <c r="N7" s="2"/>
      <c r="O7" s="3" t="s">
        <v>42</v>
      </c>
      <c r="P7" s="3" t="s">
        <v>62</v>
      </c>
      <c r="Q7" s="3" t="s">
        <v>78</v>
      </c>
      <c r="R7" s="3" t="s">
        <v>42</v>
      </c>
      <c r="S7" s="3" t="s">
        <v>42</v>
      </c>
      <c r="T7" s="3" t="s">
        <v>42</v>
      </c>
      <c r="U7" s="3" t="s">
        <v>42</v>
      </c>
      <c r="V7" s="3" t="s">
        <v>52</v>
      </c>
      <c r="W7" s="3" t="s">
        <v>68</v>
      </c>
      <c r="X7" s="3" t="s">
        <v>42</v>
      </c>
      <c r="Y7" s="3" t="s">
        <v>42</v>
      </c>
      <c r="Z7" s="3" t="s">
        <v>42</v>
      </c>
      <c r="AA7" s="3" t="s">
        <v>62</v>
      </c>
      <c r="AB7" s="3" t="s">
        <v>68</v>
      </c>
      <c r="AC7" s="3" t="s">
        <v>46</v>
      </c>
      <c r="AD7" s="3" t="s">
        <v>83</v>
      </c>
      <c r="AE7" s="3" t="s">
        <v>78</v>
      </c>
      <c r="AF7" s="3" t="s">
        <v>46</v>
      </c>
      <c r="AG7" s="3" t="s">
        <v>79</v>
      </c>
      <c r="AH7" s="3" t="s">
        <v>68</v>
      </c>
      <c r="AI7" s="3" t="s">
        <v>42</v>
      </c>
      <c r="AJ7" s="3" t="s">
        <v>62</v>
      </c>
      <c r="AK7" s="3" t="s">
        <v>68</v>
      </c>
      <c r="AL7" s="3" t="s">
        <v>164</v>
      </c>
      <c r="AM7" s="3" t="s">
        <v>46</v>
      </c>
      <c r="AN7" s="3" t="s">
        <v>58</v>
      </c>
      <c r="AO7" s="3">
        <v>3</v>
      </c>
    </row>
    <row r="8" spans="1:41" ht="38.25" customHeight="1" x14ac:dyDescent="0.2">
      <c r="A8" s="5">
        <v>6</v>
      </c>
      <c r="B8" s="3" t="s">
        <v>42</v>
      </c>
      <c r="C8" s="3" t="s">
        <v>43</v>
      </c>
      <c r="D8" s="3" t="s">
        <v>80</v>
      </c>
      <c r="E8" s="3" t="s">
        <v>42</v>
      </c>
      <c r="F8" s="3" t="s">
        <v>84</v>
      </c>
      <c r="G8" s="3" t="s">
        <v>42</v>
      </c>
      <c r="H8" s="3" t="s">
        <v>42</v>
      </c>
      <c r="I8" s="3" t="s">
        <v>46</v>
      </c>
      <c r="J8" s="3" t="s">
        <v>42</v>
      </c>
      <c r="K8" s="3" t="s">
        <v>42</v>
      </c>
      <c r="L8" s="3" t="s">
        <v>43</v>
      </c>
      <c r="M8" s="3" t="s">
        <v>78</v>
      </c>
      <c r="N8" s="2"/>
      <c r="O8" s="3" t="s">
        <v>42</v>
      </c>
      <c r="P8" s="3" t="s">
        <v>62</v>
      </c>
      <c r="Q8" s="3" t="s">
        <v>65</v>
      </c>
      <c r="R8" s="3" t="s">
        <v>42</v>
      </c>
      <c r="S8" s="3" t="s">
        <v>42</v>
      </c>
      <c r="T8" s="3" t="s">
        <v>42</v>
      </c>
      <c r="U8" s="3" t="s">
        <v>42</v>
      </c>
      <c r="V8" s="3" t="s">
        <v>52</v>
      </c>
      <c r="W8" s="3" t="s">
        <v>57</v>
      </c>
      <c r="X8" s="3" t="s">
        <v>42</v>
      </c>
      <c r="Y8" s="3" t="s">
        <v>42</v>
      </c>
      <c r="Z8" s="3" t="s">
        <v>42</v>
      </c>
      <c r="AA8" s="3" t="s">
        <v>62</v>
      </c>
      <c r="AB8" s="3" t="s">
        <v>54</v>
      </c>
      <c r="AC8" s="3" t="s">
        <v>42</v>
      </c>
      <c r="AD8" s="3" t="s">
        <v>55</v>
      </c>
      <c r="AE8" s="3" t="s">
        <v>78</v>
      </c>
      <c r="AF8" s="3" t="s">
        <v>42</v>
      </c>
      <c r="AG8" s="3" t="s">
        <v>52</v>
      </c>
      <c r="AH8" s="3" t="s">
        <v>68</v>
      </c>
      <c r="AI8" s="3" t="s">
        <v>46</v>
      </c>
      <c r="AJ8" s="3" t="s">
        <v>52</v>
      </c>
      <c r="AK8" s="3" t="s">
        <v>68</v>
      </c>
      <c r="AL8" s="3" t="s">
        <v>42</v>
      </c>
      <c r="AM8" s="3" t="s">
        <v>42</v>
      </c>
      <c r="AN8" s="3" t="s">
        <v>58</v>
      </c>
      <c r="AO8" s="3">
        <v>4</v>
      </c>
    </row>
    <row r="9" spans="1:41" ht="64.5" customHeight="1" x14ac:dyDescent="0.2">
      <c r="A9" s="5">
        <v>7</v>
      </c>
      <c r="B9" s="3" t="s">
        <v>46</v>
      </c>
      <c r="C9" s="3" t="s">
        <v>79</v>
      </c>
      <c r="D9" s="3" t="s">
        <v>80</v>
      </c>
      <c r="E9" s="3" t="s">
        <v>42</v>
      </c>
      <c r="F9" s="3" t="s">
        <v>87</v>
      </c>
      <c r="G9" s="3" t="s">
        <v>42</v>
      </c>
      <c r="H9" s="3" t="s">
        <v>42</v>
      </c>
      <c r="I9" s="3" t="s">
        <v>42</v>
      </c>
      <c r="J9" s="3" t="s">
        <v>42</v>
      </c>
      <c r="K9" s="3" t="s">
        <v>42</v>
      </c>
      <c r="L9" s="3" t="s">
        <v>62</v>
      </c>
      <c r="M9" s="3" t="s">
        <v>63</v>
      </c>
      <c r="N9" s="2"/>
      <c r="O9" s="3" t="s">
        <v>42</v>
      </c>
      <c r="P9" s="3" t="s">
        <v>62</v>
      </c>
      <c r="Q9" s="3" t="s">
        <v>78</v>
      </c>
      <c r="R9" s="3" t="s">
        <v>163</v>
      </c>
      <c r="S9" s="3" t="s">
        <v>42</v>
      </c>
      <c r="T9" s="3" t="s">
        <v>42</v>
      </c>
      <c r="U9" s="3" t="s">
        <v>42</v>
      </c>
      <c r="V9" s="3" t="s">
        <v>52</v>
      </c>
      <c r="W9" s="3" t="s">
        <v>56</v>
      </c>
      <c r="X9" s="3" t="s">
        <v>165</v>
      </c>
      <c r="Y9" s="3" t="s">
        <v>165</v>
      </c>
      <c r="Z9" s="3" t="s">
        <v>42</v>
      </c>
      <c r="AA9" s="3" t="s">
        <v>52</v>
      </c>
      <c r="AB9" s="3" t="s">
        <v>56</v>
      </c>
      <c r="AC9" s="3" t="s">
        <v>46</v>
      </c>
      <c r="AD9" s="3" t="s">
        <v>83</v>
      </c>
      <c r="AE9" s="3" t="s">
        <v>78</v>
      </c>
      <c r="AF9" s="3" t="s">
        <v>46</v>
      </c>
      <c r="AG9" s="3" t="s">
        <v>52</v>
      </c>
      <c r="AH9" s="3" t="s">
        <v>56</v>
      </c>
      <c r="AI9" s="3" t="s">
        <v>42</v>
      </c>
      <c r="AJ9" s="3" t="s">
        <v>52</v>
      </c>
      <c r="AK9" s="3" t="s">
        <v>68</v>
      </c>
      <c r="AL9" s="3" t="s">
        <v>46</v>
      </c>
      <c r="AM9" s="3" t="s">
        <v>164</v>
      </c>
      <c r="AN9" s="3" t="s">
        <v>58</v>
      </c>
      <c r="AO9" s="3">
        <v>4</v>
      </c>
    </row>
    <row r="10" spans="1:41" ht="63.75" x14ac:dyDescent="0.2">
      <c r="A10" s="5">
        <v>8</v>
      </c>
      <c r="B10" s="3" t="s">
        <v>42</v>
      </c>
      <c r="C10" s="3" t="s">
        <v>62</v>
      </c>
      <c r="D10" s="3" t="s">
        <v>89</v>
      </c>
      <c r="E10" s="3" t="s">
        <v>46</v>
      </c>
      <c r="F10" s="3" t="s">
        <v>71</v>
      </c>
      <c r="G10" s="3" t="s">
        <v>42</v>
      </c>
      <c r="H10" s="3" t="s">
        <v>42</v>
      </c>
      <c r="I10" s="3" t="s">
        <v>42</v>
      </c>
      <c r="J10" s="3" t="s">
        <v>51</v>
      </c>
      <c r="K10" s="3" t="s">
        <v>42</v>
      </c>
      <c r="L10" s="3" t="s">
        <v>62</v>
      </c>
      <c r="M10" s="3" t="s">
        <v>56</v>
      </c>
      <c r="N10" s="3" t="s">
        <v>90</v>
      </c>
      <c r="O10" s="3" t="s">
        <v>42</v>
      </c>
      <c r="P10" s="3" t="s">
        <v>62</v>
      </c>
      <c r="Q10" s="3" t="s">
        <v>56</v>
      </c>
      <c r="R10" s="3" t="s">
        <v>46</v>
      </c>
      <c r="S10" s="3" t="s">
        <v>164</v>
      </c>
      <c r="T10" s="3" t="s">
        <v>163</v>
      </c>
      <c r="U10" s="3" t="s">
        <v>42</v>
      </c>
      <c r="V10" s="3" t="s">
        <v>52</v>
      </c>
      <c r="W10" s="3" t="s">
        <v>57</v>
      </c>
      <c r="X10" s="3" t="s">
        <v>46</v>
      </c>
      <c r="Y10" s="3" t="s">
        <v>42</v>
      </c>
      <c r="Z10" s="3" t="s">
        <v>51</v>
      </c>
      <c r="AA10" s="3" t="s">
        <v>72</v>
      </c>
      <c r="AB10" s="3" t="s">
        <v>68</v>
      </c>
      <c r="AC10" s="3" t="s">
        <v>46</v>
      </c>
      <c r="AD10" s="3" t="s">
        <v>83</v>
      </c>
      <c r="AE10" s="3" t="s">
        <v>78</v>
      </c>
      <c r="AF10" s="3" t="s">
        <v>46</v>
      </c>
      <c r="AG10" s="3" t="s">
        <v>79</v>
      </c>
      <c r="AH10" s="3" t="s">
        <v>68</v>
      </c>
      <c r="AI10" s="3" t="s">
        <v>46</v>
      </c>
      <c r="AJ10" s="3" t="s">
        <v>77</v>
      </c>
      <c r="AK10" s="3" t="s">
        <v>68</v>
      </c>
      <c r="AL10" s="3" t="s">
        <v>46</v>
      </c>
      <c r="AM10" s="3" t="s">
        <v>46</v>
      </c>
      <c r="AN10" s="3" t="s">
        <v>58</v>
      </c>
      <c r="AO10" s="3">
        <v>4</v>
      </c>
    </row>
    <row r="11" spans="1:41" ht="144" customHeight="1" x14ac:dyDescent="0.2">
      <c r="A11" s="5">
        <v>9</v>
      </c>
      <c r="B11" s="3" t="s">
        <v>42</v>
      </c>
      <c r="C11" s="3" t="s">
        <v>43</v>
      </c>
      <c r="D11" s="3" t="s">
        <v>80</v>
      </c>
      <c r="E11" s="3" t="s">
        <v>42</v>
      </c>
      <c r="F11" s="3" t="s">
        <v>84</v>
      </c>
      <c r="G11" s="3" t="s">
        <v>42</v>
      </c>
      <c r="H11" s="3" t="s">
        <v>42</v>
      </c>
      <c r="I11" s="3" t="s">
        <v>42</v>
      </c>
      <c r="J11" s="3" t="s">
        <v>42</v>
      </c>
      <c r="K11" s="3" t="s">
        <v>42</v>
      </c>
      <c r="L11" s="3" t="s">
        <v>62</v>
      </c>
      <c r="M11" s="3" t="s">
        <v>63</v>
      </c>
      <c r="N11" s="3" t="s">
        <v>92</v>
      </c>
      <c r="O11" s="3" t="s">
        <v>42</v>
      </c>
      <c r="P11" s="3" t="s">
        <v>52</v>
      </c>
      <c r="Q11" s="3" t="s">
        <v>78</v>
      </c>
      <c r="R11" s="3" t="s">
        <v>42</v>
      </c>
      <c r="S11" s="3" t="s">
        <v>42</v>
      </c>
      <c r="T11" s="3" t="s">
        <v>42</v>
      </c>
      <c r="U11" s="3" t="s">
        <v>42</v>
      </c>
      <c r="V11" s="3" t="s">
        <v>52</v>
      </c>
      <c r="W11" s="3" t="s">
        <v>68</v>
      </c>
      <c r="X11" s="3" t="s">
        <v>165</v>
      </c>
      <c r="Y11" s="3" t="s">
        <v>165</v>
      </c>
      <c r="Z11" s="3" t="s">
        <v>42</v>
      </c>
      <c r="AA11" s="3" t="s">
        <v>52</v>
      </c>
      <c r="AB11" s="3" t="s">
        <v>68</v>
      </c>
      <c r="AC11" s="3" t="s">
        <v>42</v>
      </c>
      <c r="AD11" s="3" t="s">
        <v>55</v>
      </c>
      <c r="AE11" s="3" t="s">
        <v>78</v>
      </c>
      <c r="AF11" s="3" t="s">
        <v>42</v>
      </c>
      <c r="AG11" s="3" t="s">
        <v>52</v>
      </c>
      <c r="AH11" s="3" t="s">
        <v>68</v>
      </c>
      <c r="AI11" s="3" t="s">
        <v>42</v>
      </c>
      <c r="AJ11" s="3" t="s">
        <v>52</v>
      </c>
      <c r="AK11" s="3" t="s">
        <v>68</v>
      </c>
      <c r="AL11" s="3" t="s">
        <v>46</v>
      </c>
      <c r="AM11" s="3" t="s">
        <v>42</v>
      </c>
      <c r="AN11" s="3" t="s">
        <v>58</v>
      </c>
      <c r="AO11" s="3">
        <v>4</v>
      </c>
    </row>
    <row r="12" spans="1:41" ht="38.25" x14ac:dyDescent="0.2">
      <c r="A12" s="5">
        <v>10</v>
      </c>
      <c r="B12" s="3" t="s">
        <v>42</v>
      </c>
      <c r="C12" s="3" t="s">
        <v>43</v>
      </c>
      <c r="D12" s="3" t="s">
        <v>44</v>
      </c>
      <c r="E12" s="3" t="s">
        <v>46</v>
      </c>
      <c r="F12" s="3" t="s">
        <v>47</v>
      </c>
      <c r="G12" s="3" t="s">
        <v>46</v>
      </c>
      <c r="H12" s="3" t="s">
        <v>42</v>
      </c>
      <c r="I12" s="3" t="s">
        <v>46</v>
      </c>
      <c r="J12" s="3" t="s">
        <v>46</v>
      </c>
      <c r="K12" s="3" t="s">
        <v>42</v>
      </c>
      <c r="L12" s="3" t="s">
        <v>62</v>
      </c>
      <c r="M12" s="3" t="s">
        <v>63</v>
      </c>
      <c r="N12" s="2"/>
      <c r="O12" s="3" t="s">
        <v>42</v>
      </c>
      <c r="P12" s="3" t="s">
        <v>52</v>
      </c>
      <c r="Q12" s="3" t="s">
        <v>65</v>
      </c>
      <c r="R12" s="3" t="s">
        <v>46</v>
      </c>
      <c r="S12" s="3" t="s">
        <v>46</v>
      </c>
      <c r="T12" s="3" t="s">
        <v>46</v>
      </c>
      <c r="U12" s="3" t="s">
        <v>46</v>
      </c>
      <c r="V12" s="3" t="s">
        <v>77</v>
      </c>
      <c r="W12" s="3" t="s">
        <v>57</v>
      </c>
      <c r="X12" s="3" t="s">
        <v>46</v>
      </c>
      <c r="Y12" s="3" t="s">
        <v>46</v>
      </c>
      <c r="Z12" s="3" t="s">
        <v>46</v>
      </c>
      <c r="AA12" s="3" t="s">
        <v>72</v>
      </c>
      <c r="AB12" s="3" t="s">
        <v>68</v>
      </c>
      <c r="AC12" s="3" t="s">
        <v>46</v>
      </c>
      <c r="AD12" s="3" t="s">
        <v>83</v>
      </c>
      <c r="AE12" s="3" t="s">
        <v>78</v>
      </c>
      <c r="AF12" s="3" t="s">
        <v>46</v>
      </c>
      <c r="AG12" s="3" t="s">
        <v>79</v>
      </c>
      <c r="AH12" s="3" t="s">
        <v>68</v>
      </c>
      <c r="AI12" s="3" t="s">
        <v>46</v>
      </c>
      <c r="AJ12" s="3" t="s">
        <v>77</v>
      </c>
      <c r="AK12" s="3" t="s">
        <v>68</v>
      </c>
      <c r="AL12" s="3" t="s">
        <v>46</v>
      </c>
      <c r="AM12" s="3" t="s">
        <v>46</v>
      </c>
      <c r="AN12" s="3" t="s">
        <v>58</v>
      </c>
      <c r="AO12" s="3">
        <v>4</v>
      </c>
    </row>
    <row r="13" spans="1:41" ht="38.25" x14ac:dyDescent="0.2">
      <c r="A13" s="5">
        <v>11</v>
      </c>
      <c r="B13" s="3" t="s">
        <v>42</v>
      </c>
      <c r="C13" s="3" t="s">
        <v>43</v>
      </c>
      <c r="D13" s="3" t="s">
        <v>80</v>
      </c>
      <c r="E13" s="3" t="s">
        <v>46</v>
      </c>
      <c r="F13" s="3" t="s">
        <v>47</v>
      </c>
      <c r="G13" s="3" t="s">
        <v>42</v>
      </c>
      <c r="H13" s="3" t="s">
        <v>42</v>
      </c>
      <c r="I13" s="3" t="s">
        <v>93</v>
      </c>
      <c r="J13" s="3" t="s">
        <v>42</v>
      </c>
      <c r="K13" s="3" t="s">
        <v>42</v>
      </c>
      <c r="L13" s="3" t="s">
        <v>43</v>
      </c>
      <c r="M13" s="3" t="s">
        <v>78</v>
      </c>
      <c r="N13" s="3" t="s">
        <v>91</v>
      </c>
      <c r="O13" s="3" t="s">
        <v>42</v>
      </c>
      <c r="P13" s="3" t="s">
        <v>52</v>
      </c>
      <c r="Q13" s="3" t="s">
        <v>78</v>
      </c>
      <c r="R13" s="3" t="s">
        <v>46</v>
      </c>
      <c r="S13" s="3" t="s">
        <v>46</v>
      </c>
      <c r="T13" s="3" t="s">
        <v>46</v>
      </c>
      <c r="U13" s="3" t="s">
        <v>42</v>
      </c>
      <c r="V13" s="3" t="s">
        <v>52</v>
      </c>
      <c r="W13" s="3" t="s">
        <v>68</v>
      </c>
      <c r="X13" s="3" t="s">
        <v>46</v>
      </c>
      <c r="Y13" s="3" t="s">
        <v>46</v>
      </c>
      <c r="Z13" s="3" t="s">
        <v>42</v>
      </c>
      <c r="AA13" s="3" t="s">
        <v>52</v>
      </c>
      <c r="AB13" s="3" t="s">
        <v>68</v>
      </c>
      <c r="AC13" s="3" t="s">
        <v>42</v>
      </c>
      <c r="AD13" s="3" t="s">
        <v>55</v>
      </c>
      <c r="AE13" s="3" t="s">
        <v>78</v>
      </c>
      <c r="AF13" s="3" t="s">
        <v>42</v>
      </c>
      <c r="AG13" s="3" t="s">
        <v>52</v>
      </c>
      <c r="AH13" s="3" t="s">
        <v>68</v>
      </c>
      <c r="AI13" s="3" t="s">
        <v>42</v>
      </c>
      <c r="AJ13" s="3" t="s">
        <v>52</v>
      </c>
      <c r="AK13" s="3" t="s">
        <v>68</v>
      </c>
      <c r="AL13" s="3" t="s">
        <v>46</v>
      </c>
      <c r="AM13" s="3" t="s">
        <v>46</v>
      </c>
      <c r="AN13" s="3" t="s">
        <v>58</v>
      </c>
      <c r="AO13" s="3">
        <v>4</v>
      </c>
    </row>
    <row r="14" spans="1:41" ht="38.25" x14ac:dyDescent="0.2">
      <c r="A14" s="5">
        <v>12</v>
      </c>
      <c r="B14" s="3" t="s">
        <v>42</v>
      </c>
      <c r="C14" s="3" t="s">
        <v>43</v>
      </c>
      <c r="D14" s="3" t="s">
        <v>80</v>
      </c>
      <c r="E14" s="3" t="s">
        <v>42</v>
      </c>
      <c r="F14" s="3" t="s">
        <v>84</v>
      </c>
      <c r="G14" s="3" t="s">
        <v>42</v>
      </c>
      <c r="H14" s="3" t="s">
        <v>42</v>
      </c>
      <c r="I14" s="3" t="s">
        <v>46</v>
      </c>
      <c r="J14" s="3" t="s">
        <v>42</v>
      </c>
      <c r="K14" s="3" t="s">
        <v>42</v>
      </c>
      <c r="L14" s="3" t="s">
        <v>43</v>
      </c>
      <c r="M14" s="3" t="s">
        <v>78</v>
      </c>
      <c r="N14" s="2"/>
      <c r="O14" s="3" t="s">
        <v>42</v>
      </c>
      <c r="P14" s="3" t="s">
        <v>62</v>
      </c>
      <c r="Q14" s="3" t="s">
        <v>65</v>
      </c>
      <c r="R14" s="3" t="s">
        <v>42</v>
      </c>
      <c r="S14" s="3" t="s">
        <v>42</v>
      </c>
      <c r="T14" s="3" t="s">
        <v>42</v>
      </c>
      <c r="U14" s="3" t="s">
        <v>42</v>
      </c>
      <c r="V14" s="3" t="s">
        <v>52</v>
      </c>
      <c r="W14" s="3" t="s">
        <v>57</v>
      </c>
      <c r="X14" s="3" t="s">
        <v>42</v>
      </c>
      <c r="Y14" s="3" t="s">
        <v>42</v>
      </c>
      <c r="Z14" s="3" t="s">
        <v>42</v>
      </c>
      <c r="AA14" s="3" t="s">
        <v>62</v>
      </c>
      <c r="AB14" s="3" t="s">
        <v>54</v>
      </c>
      <c r="AC14" s="3" t="s">
        <v>42</v>
      </c>
      <c r="AD14" s="3" t="s">
        <v>55</v>
      </c>
      <c r="AE14" s="3" t="s">
        <v>78</v>
      </c>
      <c r="AF14" s="3" t="s">
        <v>42</v>
      </c>
      <c r="AG14" s="3" t="s">
        <v>52</v>
      </c>
      <c r="AH14" s="3" t="s">
        <v>68</v>
      </c>
      <c r="AI14" s="3" t="s">
        <v>46</v>
      </c>
      <c r="AJ14" s="3" t="s">
        <v>52</v>
      </c>
      <c r="AK14" s="3" t="s">
        <v>68</v>
      </c>
      <c r="AL14" s="3" t="s">
        <v>42</v>
      </c>
      <c r="AM14" s="3" t="s">
        <v>42</v>
      </c>
      <c r="AN14" s="3" t="s">
        <v>58</v>
      </c>
      <c r="AO14" s="3">
        <v>4</v>
      </c>
    </row>
    <row r="15" spans="1:41" ht="38.25" x14ac:dyDescent="0.2">
      <c r="A15" s="5">
        <v>13</v>
      </c>
      <c r="B15" s="3" t="s">
        <v>42</v>
      </c>
      <c r="C15" s="3" t="s">
        <v>43</v>
      </c>
      <c r="D15" s="3" t="s">
        <v>80</v>
      </c>
      <c r="E15" s="3" t="s">
        <v>42</v>
      </c>
      <c r="F15" s="3" t="s">
        <v>84</v>
      </c>
      <c r="G15" s="3" t="s">
        <v>42</v>
      </c>
      <c r="H15" s="3" t="s">
        <v>42</v>
      </c>
      <c r="I15" s="3" t="s">
        <v>42</v>
      </c>
      <c r="J15" s="3" t="s">
        <v>42</v>
      </c>
      <c r="K15" s="3" t="s">
        <v>42</v>
      </c>
      <c r="L15" s="3" t="s">
        <v>43</v>
      </c>
      <c r="M15" s="3" t="s">
        <v>63</v>
      </c>
      <c r="N15" s="3" t="s">
        <v>95</v>
      </c>
      <c r="O15" s="3" t="s">
        <v>42</v>
      </c>
      <c r="P15" s="3" t="s">
        <v>52</v>
      </c>
      <c r="Q15" s="3" t="s">
        <v>78</v>
      </c>
      <c r="R15" s="3" t="s">
        <v>42</v>
      </c>
      <c r="S15" s="3" t="s">
        <v>42</v>
      </c>
      <c r="T15" s="3" t="s">
        <v>42</v>
      </c>
      <c r="U15" s="3" t="s">
        <v>42</v>
      </c>
      <c r="V15" s="3" t="s">
        <v>52</v>
      </c>
      <c r="W15" s="3" t="s">
        <v>57</v>
      </c>
      <c r="X15" s="3" t="s">
        <v>46</v>
      </c>
      <c r="Y15" s="3" t="s">
        <v>46</v>
      </c>
      <c r="Z15" s="3" t="s">
        <v>46</v>
      </c>
      <c r="AA15" s="3" t="s">
        <v>52</v>
      </c>
      <c r="AB15" s="3" t="s">
        <v>68</v>
      </c>
      <c r="AC15" s="3" t="s">
        <v>46</v>
      </c>
      <c r="AD15" s="3" t="s">
        <v>55</v>
      </c>
      <c r="AE15" s="3" t="s">
        <v>78</v>
      </c>
      <c r="AF15" s="3" t="s">
        <v>42</v>
      </c>
      <c r="AG15" s="3" t="s">
        <v>52</v>
      </c>
      <c r="AH15" s="3" t="s">
        <v>68</v>
      </c>
      <c r="AI15" s="3" t="s">
        <v>46</v>
      </c>
      <c r="AJ15" s="3" t="s">
        <v>52</v>
      </c>
      <c r="AK15" s="3" t="s">
        <v>68</v>
      </c>
      <c r="AL15" s="3" t="s">
        <v>46</v>
      </c>
      <c r="AM15" s="3" t="s">
        <v>46</v>
      </c>
      <c r="AN15" s="3" t="s">
        <v>58</v>
      </c>
      <c r="AO15" s="3">
        <v>5</v>
      </c>
    </row>
    <row r="16" spans="1:41" ht="63.75" x14ac:dyDescent="0.2">
      <c r="A16" s="5">
        <v>14</v>
      </c>
      <c r="B16" s="3" t="s">
        <v>42</v>
      </c>
      <c r="C16" s="3" t="s">
        <v>43</v>
      </c>
      <c r="D16" s="3" t="s">
        <v>80</v>
      </c>
      <c r="E16" s="3" t="s">
        <v>42</v>
      </c>
      <c r="F16" s="3" t="s">
        <v>87</v>
      </c>
      <c r="G16" s="3" t="s">
        <v>46</v>
      </c>
      <c r="H16" s="3" t="s">
        <v>46</v>
      </c>
      <c r="I16" s="3" t="s">
        <v>46</v>
      </c>
      <c r="J16" s="3" t="s">
        <v>46</v>
      </c>
      <c r="K16" s="3" t="s">
        <v>46</v>
      </c>
      <c r="L16" s="3" t="s">
        <v>82</v>
      </c>
      <c r="M16" s="3" t="s">
        <v>78</v>
      </c>
      <c r="N16" s="2"/>
      <c r="O16" s="3" t="s">
        <v>42</v>
      </c>
      <c r="P16" s="3" t="s">
        <v>52</v>
      </c>
      <c r="Q16" s="3" t="s">
        <v>56</v>
      </c>
      <c r="R16" s="3" t="s">
        <v>163</v>
      </c>
      <c r="S16" s="3" t="s">
        <v>164</v>
      </c>
      <c r="T16" s="3" t="s">
        <v>163</v>
      </c>
      <c r="U16" s="3" t="s">
        <v>42</v>
      </c>
      <c r="V16" s="3" t="s">
        <v>52</v>
      </c>
      <c r="W16" s="3" t="s">
        <v>68</v>
      </c>
      <c r="X16" s="3" t="s">
        <v>165</v>
      </c>
      <c r="Y16" s="3" t="s">
        <v>165</v>
      </c>
      <c r="Z16" s="3" t="s">
        <v>46</v>
      </c>
      <c r="AA16" s="3" t="s">
        <v>72</v>
      </c>
      <c r="AB16" s="3" t="s">
        <v>68</v>
      </c>
      <c r="AC16" s="3" t="s">
        <v>46</v>
      </c>
      <c r="AD16" s="3" t="s">
        <v>83</v>
      </c>
      <c r="AE16" s="3" t="s">
        <v>78</v>
      </c>
      <c r="AF16" s="3" t="s">
        <v>42</v>
      </c>
      <c r="AG16" s="3" t="s">
        <v>52</v>
      </c>
      <c r="AH16" s="3" t="s">
        <v>68</v>
      </c>
      <c r="AI16" s="3" t="s">
        <v>46</v>
      </c>
      <c r="AJ16" s="3" t="s">
        <v>77</v>
      </c>
      <c r="AK16" s="3" t="s">
        <v>68</v>
      </c>
      <c r="AL16" s="3" t="s">
        <v>164</v>
      </c>
      <c r="AM16" s="3" t="s">
        <v>164</v>
      </c>
      <c r="AN16" s="3" t="s">
        <v>58</v>
      </c>
      <c r="AO16" s="3">
        <v>5</v>
      </c>
    </row>
    <row r="17" spans="1:41" ht="38.25" x14ac:dyDescent="0.2">
      <c r="A17" s="5">
        <v>15</v>
      </c>
      <c r="B17" s="3" t="s">
        <v>42</v>
      </c>
      <c r="C17" s="3" t="s">
        <v>62</v>
      </c>
      <c r="D17" s="3" t="s">
        <v>44</v>
      </c>
      <c r="E17" s="3" t="s">
        <v>46</v>
      </c>
      <c r="F17" s="3" t="s">
        <v>71</v>
      </c>
      <c r="G17" s="3" t="s">
        <v>42</v>
      </c>
      <c r="H17" s="3" t="s">
        <v>42</v>
      </c>
      <c r="I17" s="3" t="s">
        <v>46</v>
      </c>
      <c r="J17" s="3" t="s">
        <v>46</v>
      </c>
      <c r="K17" s="3" t="s">
        <v>46</v>
      </c>
      <c r="L17" s="3" t="s">
        <v>82</v>
      </c>
      <c r="M17" s="3" t="s">
        <v>78</v>
      </c>
      <c r="N17" s="2"/>
      <c r="O17" s="3" t="s">
        <v>42</v>
      </c>
      <c r="P17" s="3" t="s">
        <v>52</v>
      </c>
      <c r="Q17" s="3" t="s">
        <v>78</v>
      </c>
      <c r="R17" s="3" t="s">
        <v>42</v>
      </c>
      <c r="S17" s="3" t="s">
        <v>42</v>
      </c>
      <c r="T17" s="3" t="s">
        <v>42</v>
      </c>
      <c r="U17" s="3" t="s">
        <v>42</v>
      </c>
      <c r="V17" s="3" t="s">
        <v>52</v>
      </c>
      <c r="W17" s="3" t="s">
        <v>57</v>
      </c>
      <c r="X17" s="3" t="s">
        <v>42</v>
      </c>
      <c r="Y17" s="3" t="s">
        <v>42</v>
      </c>
      <c r="Z17" s="3" t="s">
        <v>42</v>
      </c>
      <c r="AA17" s="3" t="s">
        <v>52</v>
      </c>
      <c r="AB17" s="3" t="s">
        <v>54</v>
      </c>
      <c r="AC17" s="3" t="s">
        <v>42</v>
      </c>
      <c r="AD17" s="3" t="s">
        <v>55</v>
      </c>
      <c r="AE17" s="3" t="s">
        <v>54</v>
      </c>
      <c r="AF17" s="3" t="s">
        <v>42</v>
      </c>
      <c r="AG17" s="3" t="s">
        <v>52</v>
      </c>
      <c r="AH17" s="3" t="s">
        <v>57</v>
      </c>
      <c r="AI17" s="3" t="s">
        <v>42</v>
      </c>
      <c r="AJ17" s="3" t="s">
        <v>52</v>
      </c>
      <c r="AK17" s="3" t="s">
        <v>54</v>
      </c>
      <c r="AL17" s="3" t="s">
        <v>42</v>
      </c>
      <c r="AM17" s="3" t="s">
        <v>42</v>
      </c>
      <c r="AN17" s="3" t="s">
        <v>58</v>
      </c>
      <c r="AO17" s="3">
        <v>5</v>
      </c>
    </row>
    <row r="18" spans="1:41" ht="63.75" x14ac:dyDescent="0.2">
      <c r="A18" s="5">
        <v>16</v>
      </c>
      <c r="B18" s="3" t="s">
        <v>42</v>
      </c>
      <c r="C18" s="3" t="s">
        <v>62</v>
      </c>
      <c r="D18" s="3" t="s">
        <v>89</v>
      </c>
      <c r="E18" s="3" t="s">
        <v>46</v>
      </c>
      <c r="F18" s="3" t="s">
        <v>71</v>
      </c>
      <c r="G18" s="3" t="s">
        <v>42</v>
      </c>
      <c r="H18" s="3" t="s">
        <v>42</v>
      </c>
      <c r="I18" s="3" t="s">
        <v>93</v>
      </c>
      <c r="J18" s="3" t="s">
        <v>42</v>
      </c>
      <c r="K18" s="3" t="s">
        <v>42</v>
      </c>
      <c r="L18" s="3" t="s">
        <v>62</v>
      </c>
      <c r="M18" s="3" t="s">
        <v>56</v>
      </c>
      <c r="N18" s="3" t="s">
        <v>98</v>
      </c>
      <c r="O18" s="3" t="s">
        <v>42</v>
      </c>
      <c r="P18" s="3" t="s">
        <v>62</v>
      </c>
      <c r="Q18" s="3" t="s">
        <v>56</v>
      </c>
      <c r="R18" s="3" t="s">
        <v>42</v>
      </c>
      <c r="S18" s="3" t="s">
        <v>42</v>
      </c>
      <c r="T18" s="3" t="s">
        <v>42</v>
      </c>
      <c r="U18" s="3" t="s">
        <v>42</v>
      </c>
      <c r="V18" s="3" t="s">
        <v>62</v>
      </c>
      <c r="W18" s="3" t="s">
        <v>56</v>
      </c>
      <c r="X18" s="3" t="s">
        <v>165</v>
      </c>
      <c r="Y18" s="3" t="s">
        <v>42</v>
      </c>
      <c r="Z18" s="3" t="s">
        <v>42</v>
      </c>
      <c r="AA18" s="3" t="s">
        <v>52</v>
      </c>
      <c r="AB18" s="3" t="s">
        <v>54</v>
      </c>
      <c r="AC18" s="3" t="s">
        <v>42</v>
      </c>
      <c r="AD18" s="3" t="s">
        <v>55</v>
      </c>
      <c r="AE18" s="3" t="s">
        <v>78</v>
      </c>
      <c r="AF18" s="3" t="s">
        <v>42</v>
      </c>
      <c r="AG18" s="3" t="s">
        <v>62</v>
      </c>
      <c r="AH18" s="3" t="s">
        <v>56</v>
      </c>
      <c r="AI18" s="3" t="s">
        <v>42</v>
      </c>
      <c r="AJ18" s="3" t="s">
        <v>52</v>
      </c>
      <c r="AK18" s="3" t="s">
        <v>68</v>
      </c>
      <c r="AL18" s="3" t="s">
        <v>46</v>
      </c>
      <c r="AM18" s="3" t="s">
        <v>164</v>
      </c>
      <c r="AN18" s="3" t="s">
        <v>58</v>
      </c>
      <c r="AO18" s="3">
        <v>5</v>
      </c>
    </row>
    <row r="19" spans="1:41" ht="38.25" x14ac:dyDescent="0.2">
      <c r="A19" s="5">
        <v>17</v>
      </c>
      <c r="B19" s="3" t="s">
        <v>42</v>
      </c>
      <c r="C19" s="3" t="s">
        <v>43</v>
      </c>
      <c r="D19" s="3" t="s">
        <v>44</v>
      </c>
      <c r="E19" s="3" t="s">
        <v>42</v>
      </c>
      <c r="F19" s="3" t="s">
        <v>84</v>
      </c>
      <c r="G19" s="3" t="s">
        <v>46</v>
      </c>
      <c r="H19" s="3" t="s">
        <v>42</v>
      </c>
      <c r="I19" s="3" t="s">
        <v>51</v>
      </c>
      <c r="J19" s="3" t="s">
        <v>42</v>
      </c>
      <c r="K19" s="3" t="s">
        <v>42</v>
      </c>
      <c r="L19" s="3" t="s">
        <v>62</v>
      </c>
      <c r="M19" s="3" t="s">
        <v>63</v>
      </c>
      <c r="N19" s="2"/>
      <c r="O19" s="3" t="s">
        <v>42</v>
      </c>
      <c r="P19" s="3" t="s">
        <v>62</v>
      </c>
      <c r="Q19" s="3" t="s">
        <v>65</v>
      </c>
      <c r="R19" s="3" t="s">
        <v>42</v>
      </c>
      <c r="S19" s="3" t="s">
        <v>46</v>
      </c>
      <c r="T19" s="3" t="s">
        <v>46</v>
      </c>
      <c r="U19" s="3" t="s">
        <v>42</v>
      </c>
      <c r="V19" s="3" t="s">
        <v>62</v>
      </c>
      <c r="W19" s="3" t="s">
        <v>57</v>
      </c>
      <c r="X19" s="3" t="s">
        <v>46</v>
      </c>
      <c r="Y19" s="3" t="s">
        <v>42</v>
      </c>
      <c r="Z19" s="3" t="s">
        <v>42</v>
      </c>
      <c r="AA19" s="3" t="s">
        <v>52</v>
      </c>
      <c r="AB19" s="3" t="s">
        <v>54</v>
      </c>
      <c r="AC19" s="3" t="s">
        <v>42</v>
      </c>
      <c r="AD19" s="3" t="s">
        <v>62</v>
      </c>
      <c r="AE19" s="3" t="s">
        <v>54</v>
      </c>
      <c r="AF19" s="3" t="s">
        <v>42</v>
      </c>
      <c r="AG19" s="3" t="s">
        <v>62</v>
      </c>
      <c r="AH19" s="3" t="s">
        <v>57</v>
      </c>
      <c r="AI19" s="3" t="s">
        <v>42</v>
      </c>
      <c r="AJ19" s="3" t="s">
        <v>62</v>
      </c>
      <c r="AK19" s="3" t="s">
        <v>54</v>
      </c>
      <c r="AL19" s="3" t="s">
        <v>46</v>
      </c>
      <c r="AM19" s="3" t="s">
        <v>46</v>
      </c>
      <c r="AN19" s="3" t="s">
        <v>58</v>
      </c>
      <c r="AO19" s="3">
        <v>5</v>
      </c>
    </row>
    <row r="20" spans="1:41" ht="63.75" x14ac:dyDescent="0.2">
      <c r="A20" s="5">
        <v>18</v>
      </c>
      <c r="B20" s="3" t="s">
        <v>42</v>
      </c>
      <c r="C20" s="3" t="s">
        <v>43</v>
      </c>
      <c r="D20" s="3" t="s">
        <v>89</v>
      </c>
      <c r="E20" s="3" t="s">
        <v>46</v>
      </c>
      <c r="F20" s="3" t="s">
        <v>71</v>
      </c>
      <c r="G20" s="3" t="s">
        <v>46</v>
      </c>
      <c r="H20" s="3" t="s">
        <v>46</v>
      </c>
      <c r="I20" s="3" t="s">
        <v>46</v>
      </c>
      <c r="J20" s="3" t="s">
        <v>46</v>
      </c>
      <c r="K20" s="3" t="s">
        <v>42</v>
      </c>
      <c r="L20" s="3" t="s">
        <v>43</v>
      </c>
      <c r="M20" s="3" t="s">
        <v>63</v>
      </c>
      <c r="N20" s="2"/>
      <c r="O20" s="3" t="s">
        <v>42</v>
      </c>
      <c r="P20" s="3" t="s">
        <v>62</v>
      </c>
      <c r="Q20" s="3" t="s">
        <v>65</v>
      </c>
      <c r="R20" s="3" t="s">
        <v>42</v>
      </c>
      <c r="S20" s="3" t="s">
        <v>42</v>
      </c>
      <c r="T20" s="3" t="s">
        <v>42</v>
      </c>
      <c r="U20" s="3" t="s">
        <v>42</v>
      </c>
      <c r="V20" s="3" t="s">
        <v>62</v>
      </c>
      <c r="W20" s="3" t="s">
        <v>56</v>
      </c>
      <c r="X20" s="3" t="s">
        <v>42</v>
      </c>
      <c r="Y20" s="3" t="s">
        <v>42</v>
      </c>
      <c r="Z20" s="3" t="s">
        <v>42</v>
      </c>
      <c r="AA20" s="3" t="s">
        <v>52</v>
      </c>
      <c r="AB20" s="3" t="s">
        <v>54</v>
      </c>
      <c r="AC20" s="3" t="s">
        <v>46</v>
      </c>
      <c r="AD20" s="3" t="s">
        <v>83</v>
      </c>
      <c r="AE20" s="3" t="s">
        <v>78</v>
      </c>
      <c r="AF20" s="3" t="s">
        <v>42</v>
      </c>
      <c r="AG20" s="3" t="s">
        <v>52</v>
      </c>
      <c r="AH20" s="3" t="s">
        <v>57</v>
      </c>
      <c r="AI20" s="3" t="s">
        <v>46</v>
      </c>
      <c r="AJ20" s="3" t="s">
        <v>77</v>
      </c>
      <c r="AK20" s="3" t="s">
        <v>68</v>
      </c>
      <c r="AL20" s="3" t="s">
        <v>164</v>
      </c>
      <c r="AM20" s="3" t="s">
        <v>46</v>
      </c>
      <c r="AN20" s="3" t="s">
        <v>58</v>
      </c>
      <c r="AO20" s="3">
        <v>5</v>
      </c>
    </row>
    <row r="21" spans="1:41" ht="63.75" x14ac:dyDescent="0.2">
      <c r="A21" s="5">
        <v>19</v>
      </c>
      <c r="B21" s="3" t="s">
        <v>42</v>
      </c>
      <c r="C21" s="3" t="s">
        <v>79</v>
      </c>
      <c r="D21" s="3" t="s">
        <v>80</v>
      </c>
      <c r="E21" s="3" t="s">
        <v>46</v>
      </c>
      <c r="F21" s="3" t="s">
        <v>71</v>
      </c>
      <c r="G21" s="3" t="s">
        <v>48</v>
      </c>
      <c r="H21" s="3" t="s">
        <v>81</v>
      </c>
      <c r="I21" s="3" t="s">
        <v>51</v>
      </c>
      <c r="J21" s="3" t="s">
        <v>93</v>
      </c>
      <c r="K21" s="3" t="s">
        <v>42</v>
      </c>
      <c r="L21" s="3" t="s">
        <v>43</v>
      </c>
      <c r="M21" s="3" t="s">
        <v>63</v>
      </c>
      <c r="N21" s="3" t="s">
        <v>101</v>
      </c>
      <c r="O21" s="3" t="s">
        <v>46</v>
      </c>
      <c r="P21" s="3" t="s">
        <v>75</v>
      </c>
      <c r="Q21" s="3" t="s">
        <v>78</v>
      </c>
      <c r="R21" s="3" t="s">
        <v>163</v>
      </c>
      <c r="S21" s="3" t="s">
        <v>164</v>
      </c>
      <c r="T21" s="3" t="s">
        <v>163</v>
      </c>
      <c r="U21" s="3" t="s">
        <v>42</v>
      </c>
      <c r="V21" s="3" t="s">
        <v>52</v>
      </c>
      <c r="W21" s="3" t="s">
        <v>68</v>
      </c>
      <c r="X21" s="3" t="s">
        <v>165</v>
      </c>
      <c r="Y21" s="3" t="s">
        <v>165</v>
      </c>
      <c r="Z21" s="3" t="s">
        <v>51</v>
      </c>
      <c r="AA21" s="3" t="s">
        <v>52</v>
      </c>
      <c r="AB21" s="3" t="s">
        <v>68</v>
      </c>
      <c r="AC21" s="3" t="s">
        <v>46</v>
      </c>
      <c r="AD21" s="3" t="s">
        <v>83</v>
      </c>
      <c r="AE21" s="3" t="s">
        <v>78</v>
      </c>
      <c r="AF21" s="3" t="s">
        <v>42</v>
      </c>
      <c r="AG21" s="3" t="s">
        <v>52</v>
      </c>
      <c r="AH21" s="3" t="s">
        <v>68</v>
      </c>
      <c r="AI21" s="3" t="s">
        <v>46</v>
      </c>
      <c r="AJ21" s="3" t="s">
        <v>77</v>
      </c>
      <c r="AK21" s="3" t="s">
        <v>68</v>
      </c>
      <c r="AL21" s="3" t="s">
        <v>164</v>
      </c>
      <c r="AM21" s="3" t="s">
        <v>164</v>
      </c>
      <c r="AN21" s="3" t="s">
        <v>58</v>
      </c>
      <c r="AO21" s="3">
        <v>5</v>
      </c>
    </row>
    <row r="22" spans="1:41" ht="38.25" x14ac:dyDescent="0.2">
      <c r="A22" s="5">
        <v>20</v>
      </c>
      <c r="B22" s="3" t="s">
        <v>42</v>
      </c>
      <c r="C22" s="3" t="s">
        <v>62</v>
      </c>
      <c r="D22" s="3" t="s">
        <v>44</v>
      </c>
      <c r="E22" s="3" t="s">
        <v>46</v>
      </c>
      <c r="F22" s="3" t="s">
        <v>47</v>
      </c>
      <c r="G22" s="3" t="s">
        <v>48</v>
      </c>
      <c r="H22" s="3" t="s">
        <v>42</v>
      </c>
      <c r="I22" s="3" t="s">
        <v>93</v>
      </c>
      <c r="J22" s="3" t="s">
        <v>42</v>
      </c>
      <c r="K22" s="3" t="s">
        <v>42</v>
      </c>
      <c r="L22" s="3" t="s">
        <v>43</v>
      </c>
      <c r="M22" s="3" t="s">
        <v>63</v>
      </c>
      <c r="N22" s="3" t="s">
        <v>70</v>
      </c>
      <c r="O22" s="3" t="s">
        <v>42</v>
      </c>
      <c r="P22" s="3" t="s">
        <v>52</v>
      </c>
      <c r="Q22" s="3" t="s">
        <v>65</v>
      </c>
      <c r="R22" s="3" t="s">
        <v>46</v>
      </c>
      <c r="S22" s="3" t="s">
        <v>42</v>
      </c>
      <c r="T22" s="3" t="s">
        <v>42</v>
      </c>
      <c r="U22" s="3" t="s">
        <v>42</v>
      </c>
      <c r="V22" s="3" t="s">
        <v>52</v>
      </c>
      <c r="W22" s="3" t="s">
        <v>68</v>
      </c>
      <c r="X22" s="3" t="s">
        <v>46</v>
      </c>
      <c r="Y22" s="3" t="s">
        <v>46</v>
      </c>
      <c r="Z22" s="3" t="s">
        <v>42</v>
      </c>
      <c r="AA22" s="3" t="s">
        <v>52</v>
      </c>
      <c r="AB22" s="3" t="s">
        <v>68</v>
      </c>
      <c r="AC22" s="3" t="s">
        <v>42</v>
      </c>
      <c r="AD22" s="3" t="s">
        <v>55</v>
      </c>
      <c r="AE22" s="3" t="s">
        <v>54</v>
      </c>
      <c r="AF22" s="3" t="s">
        <v>42</v>
      </c>
      <c r="AG22" s="3" t="s">
        <v>52</v>
      </c>
      <c r="AH22" s="3" t="s">
        <v>57</v>
      </c>
      <c r="AI22" s="3" t="s">
        <v>42</v>
      </c>
      <c r="AJ22" s="3" t="s">
        <v>52</v>
      </c>
      <c r="AK22" s="3" t="s">
        <v>68</v>
      </c>
      <c r="AL22" s="3" t="s">
        <v>46</v>
      </c>
      <c r="AM22" s="3" t="s">
        <v>46</v>
      </c>
      <c r="AN22" s="3" t="s">
        <v>58</v>
      </c>
      <c r="AO22" s="3">
        <v>5</v>
      </c>
    </row>
    <row r="23" spans="1:41" ht="51" x14ac:dyDescent="0.2">
      <c r="A23" s="5">
        <v>21</v>
      </c>
      <c r="B23" s="3" t="s">
        <v>42</v>
      </c>
      <c r="C23" s="3" t="s">
        <v>62</v>
      </c>
      <c r="D23" s="3" t="s">
        <v>44</v>
      </c>
      <c r="E23" s="3" t="s">
        <v>42</v>
      </c>
      <c r="F23" s="3" t="s">
        <v>84</v>
      </c>
      <c r="G23" s="3" t="s">
        <v>42</v>
      </c>
      <c r="H23" s="3" t="s">
        <v>42</v>
      </c>
      <c r="I23" s="3" t="s">
        <v>42</v>
      </c>
      <c r="J23" s="3" t="s">
        <v>42</v>
      </c>
      <c r="K23" s="3" t="s">
        <v>42</v>
      </c>
      <c r="L23" s="3" t="s">
        <v>62</v>
      </c>
      <c r="M23" s="3" t="s">
        <v>63</v>
      </c>
      <c r="N23" s="2"/>
      <c r="O23" s="3" t="s">
        <v>51</v>
      </c>
      <c r="P23" s="3" t="s">
        <v>52</v>
      </c>
      <c r="Q23" s="3" t="s">
        <v>65</v>
      </c>
      <c r="R23" s="3" t="s">
        <v>42</v>
      </c>
      <c r="S23" s="3" t="s">
        <v>42</v>
      </c>
      <c r="T23" s="3" t="s">
        <v>42</v>
      </c>
      <c r="U23" s="3" t="s">
        <v>42</v>
      </c>
      <c r="V23" s="3" t="s">
        <v>52</v>
      </c>
      <c r="W23" s="3" t="s">
        <v>57</v>
      </c>
      <c r="X23" s="3" t="s">
        <v>165</v>
      </c>
      <c r="Y23" s="3" t="s">
        <v>165</v>
      </c>
      <c r="Z23" s="3" t="s">
        <v>51</v>
      </c>
      <c r="AA23" s="3" t="s">
        <v>52</v>
      </c>
      <c r="AB23" s="3" t="s">
        <v>54</v>
      </c>
      <c r="AC23" s="3" t="s">
        <v>42</v>
      </c>
      <c r="AD23" s="3" t="s">
        <v>55</v>
      </c>
      <c r="AE23" s="3" t="s">
        <v>54</v>
      </c>
      <c r="AF23" s="3" t="s">
        <v>42</v>
      </c>
      <c r="AG23" s="3" t="s">
        <v>52</v>
      </c>
      <c r="AH23" s="3" t="s">
        <v>57</v>
      </c>
      <c r="AI23" s="3" t="s">
        <v>42</v>
      </c>
      <c r="AJ23" s="3" t="s">
        <v>52</v>
      </c>
      <c r="AK23" s="3" t="s">
        <v>54</v>
      </c>
      <c r="AL23" s="3" t="s">
        <v>42</v>
      </c>
      <c r="AM23" s="3" t="s">
        <v>42</v>
      </c>
      <c r="AN23" s="3" t="s">
        <v>104</v>
      </c>
      <c r="AO23" s="3">
        <v>5</v>
      </c>
    </row>
    <row r="24" spans="1:41" ht="63.75" x14ac:dyDescent="0.2">
      <c r="A24" s="5">
        <v>22</v>
      </c>
      <c r="B24" s="3" t="s">
        <v>42</v>
      </c>
      <c r="C24" s="3" t="s">
        <v>43</v>
      </c>
      <c r="D24" s="3" t="s">
        <v>80</v>
      </c>
      <c r="E24" s="3" t="s">
        <v>46</v>
      </c>
      <c r="F24" s="3" t="s">
        <v>47</v>
      </c>
      <c r="G24" s="3" t="s">
        <v>42</v>
      </c>
      <c r="H24" s="3" t="s">
        <v>42</v>
      </c>
      <c r="I24" s="3" t="s">
        <v>42</v>
      </c>
      <c r="J24" s="3" t="s">
        <v>93</v>
      </c>
      <c r="K24" s="3" t="s">
        <v>46</v>
      </c>
      <c r="L24" s="3" t="s">
        <v>82</v>
      </c>
      <c r="M24" s="3" t="s">
        <v>78</v>
      </c>
      <c r="N24" s="3" t="s">
        <v>68</v>
      </c>
      <c r="O24" s="3" t="s">
        <v>42</v>
      </c>
      <c r="P24" s="3" t="s">
        <v>52</v>
      </c>
      <c r="Q24" s="3" t="s">
        <v>65</v>
      </c>
      <c r="R24" s="3" t="s">
        <v>163</v>
      </c>
      <c r="S24" s="3" t="s">
        <v>164</v>
      </c>
      <c r="T24" s="3" t="s">
        <v>163</v>
      </c>
      <c r="U24" s="3" t="s">
        <v>42</v>
      </c>
      <c r="V24" s="3" t="s">
        <v>52</v>
      </c>
      <c r="W24" s="3" t="s">
        <v>68</v>
      </c>
      <c r="X24" s="3" t="s">
        <v>165</v>
      </c>
      <c r="Y24" s="3" t="s">
        <v>165</v>
      </c>
      <c r="Z24" s="3" t="s">
        <v>46</v>
      </c>
      <c r="AA24" s="3" t="s">
        <v>72</v>
      </c>
      <c r="AB24" s="3" t="s">
        <v>68</v>
      </c>
      <c r="AC24" s="3" t="s">
        <v>51</v>
      </c>
      <c r="AD24" s="3" t="s">
        <v>83</v>
      </c>
      <c r="AE24" s="3" t="s">
        <v>78</v>
      </c>
      <c r="AF24" s="3" t="s">
        <v>42</v>
      </c>
      <c r="AG24" s="3" t="s">
        <v>52</v>
      </c>
      <c r="AH24" s="3" t="s">
        <v>57</v>
      </c>
      <c r="AI24" s="3" t="s">
        <v>46</v>
      </c>
      <c r="AJ24" s="3" t="s">
        <v>77</v>
      </c>
      <c r="AK24" s="3" t="s">
        <v>68</v>
      </c>
      <c r="AL24" s="3" t="s">
        <v>46</v>
      </c>
      <c r="AM24" s="3" t="s">
        <v>46</v>
      </c>
      <c r="AN24" s="3" t="s">
        <v>58</v>
      </c>
      <c r="AO24" s="3">
        <v>5</v>
      </c>
    </row>
    <row r="25" spans="1:41" ht="63.75" x14ac:dyDescent="0.2">
      <c r="A25" s="5">
        <v>23</v>
      </c>
      <c r="B25" s="3" t="s">
        <v>42</v>
      </c>
      <c r="C25" s="3" t="s">
        <v>43</v>
      </c>
      <c r="D25" s="3" t="s">
        <v>44</v>
      </c>
      <c r="E25" s="3" t="s">
        <v>42</v>
      </c>
      <c r="F25" s="3" t="s">
        <v>47</v>
      </c>
      <c r="G25" s="3" t="s">
        <v>42</v>
      </c>
      <c r="H25" s="3" t="s">
        <v>42</v>
      </c>
      <c r="I25" s="3" t="s">
        <v>42</v>
      </c>
      <c r="J25" s="3" t="s">
        <v>42</v>
      </c>
      <c r="K25" s="3" t="s">
        <v>42</v>
      </c>
      <c r="L25" s="3" t="s">
        <v>43</v>
      </c>
      <c r="M25" s="3" t="s">
        <v>108</v>
      </c>
      <c r="N25" s="3" t="s">
        <v>68</v>
      </c>
      <c r="O25" s="3" t="s">
        <v>42</v>
      </c>
      <c r="P25" s="3" t="s">
        <v>52</v>
      </c>
      <c r="Q25" s="3" t="s">
        <v>65</v>
      </c>
      <c r="R25" s="3" t="s">
        <v>163</v>
      </c>
      <c r="S25" s="3" t="s">
        <v>164</v>
      </c>
      <c r="T25" s="3" t="s">
        <v>163</v>
      </c>
      <c r="U25" s="3" t="s">
        <v>42</v>
      </c>
      <c r="V25" s="3" t="s">
        <v>52</v>
      </c>
      <c r="W25" s="3" t="s">
        <v>68</v>
      </c>
      <c r="X25" s="3" t="s">
        <v>165</v>
      </c>
      <c r="Y25" s="3" t="s">
        <v>165</v>
      </c>
      <c r="Z25" s="3" t="s">
        <v>46</v>
      </c>
      <c r="AA25" s="3" t="s">
        <v>72</v>
      </c>
      <c r="AB25" s="3" t="s">
        <v>68</v>
      </c>
      <c r="AC25" s="3" t="s">
        <v>46</v>
      </c>
      <c r="AD25" s="3" t="s">
        <v>83</v>
      </c>
      <c r="AE25" s="3" t="s">
        <v>78</v>
      </c>
      <c r="AF25" s="3" t="s">
        <v>42</v>
      </c>
      <c r="AG25" s="3" t="s">
        <v>52</v>
      </c>
      <c r="AH25" s="3" t="s">
        <v>68</v>
      </c>
      <c r="AI25" s="3" t="s">
        <v>46</v>
      </c>
      <c r="AJ25" s="3" t="s">
        <v>77</v>
      </c>
      <c r="AK25" s="3" t="s">
        <v>68</v>
      </c>
      <c r="AL25" s="3" t="s">
        <v>164</v>
      </c>
      <c r="AM25" s="3" t="s">
        <v>164</v>
      </c>
      <c r="AN25" s="3" t="s">
        <v>58</v>
      </c>
      <c r="AO25" s="3">
        <v>5</v>
      </c>
    </row>
    <row r="26" spans="1:41" ht="63.75" x14ac:dyDescent="0.2">
      <c r="A26" s="5">
        <v>24</v>
      </c>
      <c r="B26" s="3" t="s">
        <v>46</v>
      </c>
      <c r="C26" s="3" t="s">
        <v>79</v>
      </c>
      <c r="D26" s="3" t="s">
        <v>80</v>
      </c>
      <c r="E26" s="3" t="s">
        <v>46</v>
      </c>
      <c r="F26" s="3" t="s">
        <v>47</v>
      </c>
      <c r="G26" s="3" t="s">
        <v>48</v>
      </c>
      <c r="H26" s="3" t="s">
        <v>46</v>
      </c>
      <c r="I26" s="3" t="s">
        <v>93</v>
      </c>
      <c r="J26" s="3" t="s">
        <v>51</v>
      </c>
      <c r="K26" s="3" t="s">
        <v>46</v>
      </c>
      <c r="L26" s="3" t="s">
        <v>82</v>
      </c>
      <c r="M26" s="3" t="s">
        <v>78</v>
      </c>
      <c r="N26" s="3" t="s">
        <v>68</v>
      </c>
      <c r="O26" s="3" t="s">
        <v>46</v>
      </c>
      <c r="P26" s="3" t="s">
        <v>75</v>
      </c>
      <c r="Q26" s="3" t="s">
        <v>78</v>
      </c>
      <c r="R26" s="3" t="s">
        <v>46</v>
      </c>
      <c r="S26" s="3" t="s">
        <v>46</v>
      </c>
      <c r="T26" s="3" t="s">
        <v>46</v>
      </c>
      <c r="U26" s="3" t="s">
        <v>46</v>
      </c>
      <c r="V26" s="3" t="s">
        <v>77</v>
      </c>
      <c r="W26" s="3" t="s">
        <v>68</v>
      </c>
      <c r="X26" s="3" t="s">
        <v>46</v>
      </c>
      <c r="Y26" s="3" t="s">
        <v>46</v>
      </c>
      <c r="Z26" s="3" t="s">
        <v>46</v>
      </c>
      <c r="AA26" s="3" t="s">
        <v>72</v>
      </c>
      <c r="AB26" s="3" t="s">
        <v>68</v>
      </c>
      <c r="AC26" s="3" t="s">
        <v>46</v>
      </c>
      <c r="AD26" s="3" t="s">
        <v>83</v>
      </c>
      <c r="AE26" s="3" t="s">
        <v>78</v>
      </c>
      <c r="AF26" s="3" t="s">
        <v>46</v>
      </c>
      <c r="AG26" s="3" t="s">
        <v>79</v>
      </c>
      <c r="AH26" s="3" t="s">
        <v>68</v>
      </c>
      <c r="AI26" s="3" t="s">
        <v>46</v>
      </c>
      <c r="AJ26" s="3" t="s">
        <v>77</v>
      </c>
      <c r="AK26" s="3" t="s">
        <v>68</v>
      </c>
      <c r="AL26" s="3" t="s">
        <v>164</v>
      </c>
      <c r="AM26" s="3" t="s">
        <v>164</v>
      </c>
      <c r="AN26" s="3" t="s">
        <v>58</v>
      </c>
      <c r="AO26" s="3">
        <v>5</v>
      </c>
    </row>
    <row r="27" spans="1:41" ht="63.75" x14ac:dyDescent="0.2">
      <c r="A27" s="5">
        <v>25</v>
      </c>
      <c r="B27" s="3" t="s">
        <v>42</v>
      </c>
      <c r="C27" s="3" t="s">
        <v>62</v>
      </c>
      <c r="D27" s="3" t="s">
        <v>44</v>
      </c>
      <c r="E27" s="3" t="s">
        <v>42</v>
      </c>
      <c r="F27" s="3" t="s">
        <v>47</v>
      </c>
      <c r="G27" s="3" t="s">
        <v>42</v>
      </c>
      <c r="H27" s="3" t="s">
        <v>42</v>
      </c>
      <c r="I27" s="3" t="s">
        <v>93</v>
      </c>
      <c r="J27" s="3" t="s">
        <v>93</v>
      </c>
      <c r="K27" s="3" t="s">
        <v>42</v>
      </c>
      <c r="L27" s="3" t="s">
        <v>43</v>
      </c>
      <c r="M27" s="3" t="s">
        <v>115</v>
      </c>
      <c r="N27" s="3" t="s">
        <v>116</v>
      </c>
      <c r="O27" s="3" t="s">
        <v>42</v>
      </c>
      <c r="P27" s="3" t="s">
        <v>52</v>
      </c>
      <c r="Q27" s="3" t="s">
        <v>65</v>
      </c>
      <c r="R27" s="3" t="s">
        <v>163</v>
      </c>
      <c r="S27" s="3" t="s">
        <v>164</v>
      </c>
      <c r="T27" s="3" t="s">
        <v>163</v>
      </c>
      <c r="U27" s="3" t="s">
        <v>42</v>
      </c>
      <c r="V27" s="3" t="s">
        <v>52</v>
      </c>
      <c r="W27" s="3" t="s">
        <v>68</v>
      </c>
      <c r="X27" s="3" t="s">
        <v>165</v>
      </c>
      <c r="Y27" s="3" t="s">
        <v>165</v>
      </c>
      <c r="Z27" s="3" t="s">
        <v>46</v>
      </c>
      <c r="AA27" s="3" t="s">
        <v>52</v>
      </c>
      <c r="AB27" s="3" t="s">
        <v>68</v>
      </c>
      <c r="AC27" s="3" t="s">
        <v>42</v>
      </c>
      <c r="AD27" s="3" t="s">
        <v>55</v>
      </c>
      <c r="AE27" s="3" t="s">
        <v>54</v>
      </c>
      <c r="AF27" s="3" t="s">
        <v>42</v>
      </c>
      <c r="AG27" s="3" t="s">
        <v>52</v>
      </c>
      <c r="AH27" s="3" t="s">
        <v>57</v>
      </c>
      <c r="AI27" s="3" t="s">
        <v>46</v>
      </c>
      <c r="AJ27" s="3" t="s">
        <v>77</v>
      </c>
      <c r="AK27" s="3" t="s">
        <v>68</v>
      </c>
      <c r="AL27" s="3" t="s">
        <v>164</v>
      </c>
      <c r="AM27" s="3" t="s">
        <v>164</v>
      </c>
      <c r="AN27" s="3" t="s">
        <v>58</v>
      </c>
      <c r="AO27" s="3">
        <v>5</v>
      </c>
    </row>
    <row r="28" spans="1:41" ht="63.75" x14ac:dyDescent="0.2">
      <c r="A28" s="5">
        <v>26</v>
      </c>
      <c r="B28" s="3" t="s">
        <v>42</v>
      </c>
      <c r="C28" s="3" t="s">
        <v>62</v>
      </c>
      <c r="D28" s="3" t="s">
        <v>89</v>
      </c>
      <c r="E28" s="3" t="s">
        <v>42</v>
      </c>
      <c r="F28" s="3" t="s">
        <v>47</v>
      </c>
      <c r="G28" s="3" t="s">
        <v>42</v>
      </c>
      <c r="H28" s="3" t="s">
        <v>42</v>
      </c>
      <c r="I28" s="3" t="s">
        <v>93</v>
      </c>
      <c r="J28" s="3" t="s">
        <v>93</v>
      </c>
      <c r="K28" s="3" t="s">
        <v>42</v>
      </c>
      <c r="L28" s="3" t="s">
        <v>43</v>
      </c>
      <c r="M28" s="3" t="s">
        <v>125</v>
      </c>
      <c r="N28" s="3" t="s">
        <v>68</v>
      </c>
      <c r="O28" s="3" t="s">
        <v>42</v>
      </c>
      <c r="P28" s="3" t="s">
        <v>62</v>
      </c>
      <c r="Q28" s="3" t="s">
        <v>65</v>
      </c>
      <c r="R28" s="3" t="s">
        <v>42</v>
      </c>
      <c r="S28" s="3" t="s">
        <v>42</v>
      </c>
      <c r="T28" s="3" t="s">
        <v>42</v>
      </c>
      <c r="U28" s="3" t="s">
        <v>42</v>
      </c>
      <c r="V28" s="3" t="s">
        <v>62</v>
      </c>
      <c r="W28" s="3" t="s">
        <v>57</v>
      </c>
      <c r="X28" s="3" t="s">
        <v>165</v>
      </c>
      <c r="Y28" s="3" t="s">
        <v>165</v>
      </c>
      <c r="Z28" s="3" t="s">
        <v>42</v>
      </c>
      <c r="AA28" s="3" t="s">
        <v>52</v>
      </c>
      <c r="AB28" s="3" t="s">
        <v>68</v>
      </c>
      <c r="AC28" s="3" t="s">
        <v>46</v>
      </c>
      <c r="AD28" s="3" t="s">
        <v>83</v>
      </c>
      <c r="AE28" s="3" t="s">
        <v>78</v>
      </c>
      <c r="AF28" s="3" t="s">
        <v>42</v>
      </c>
      <c r="AG28" s="3" t="s">
        <v>52</v>
      </c>
      <c r="AH28" s="3" t="s">
        <v>57</v>
      </c>
      <c r="AI28" s="3" t="s">
        <v>46</v>
      </c>
      <c r="AJ28" s="3" t="s">
        <v>77</v>
      </c>
      <c r="AK28" s="3" t="s">
        <v>68</v>
      </c>
      <c r="AL28" s="3" t="s">
        <v>164</v>
      </c>
      <c r="AM28" s="3" t="s">
        <v>164</v>
      </c>
      <c r="AN28" s="3" t="s">
        <v>58</v>
      </c>
      <c r="AO28" s="3">
        <v>5</v>
      </c>
    </row>
    <row r="29" spans="1:41" ht="63.75" x14ac:dyDescent="0.2">
      <c r="A29" s="5">
        <v>27</v>
      </c>
      <c r="B29" s="3" t="s">
        <v>42</v>
      </c>
      <c r="C29" s="3" t="s">
        <v>62</v>
      </c>
      <c r="D29" s="3" t="s">
        <v>89</v>
      </c>
      <c r="E29" s="3" t="s">
        <v>42</v>
      </c>
      <c r="F29" s="3" t="s">
        <v>84</v>
      </c>
      <c r="G29" s="3" t="s">
        <v>48</v>
      </c>
      <c r="H29" s="3" t="s">
        <v>81</v>
      </c>
      <c r="I29" s="3" t="s">
        <v>93</v>
      </c>
      <c r="J29" s="3" t="s">
        <v>42</v>
      </c>
      <c r="K29" s="3" t="s">
        <v>42</v>
      </c>
      <c r="L29" s="3" t="s">
        <v>43</v>
      </c>
      <c r="M29" s="3" t="s">
        <v>78</v>
      </c>
      <c r="N29" s="2"/>
      <c r="O29" s="3" t="s">
        <v>42</v>
      </c>
      <c r="P29" s="3" t="s">
        <v>62</v>
      </c>
      <c r="Q29" s="3" t="s">
        <v>56</v>
      </c>
      <c r="R29" s="3" t="s">
        <v>163</v>
      </c>
      <c r="S29" s="3" t="s">
        <v>164</v>
      </c>
      <c r="T29" s="3" t="s">
        <v>42</v>
      </c>
      <c r="U29" s="3" t="s">
        <v>46</v>
      </c>
      <c r="V29" s="3" t="s">
        <v>77</v>
      </c>
      <c r="W29" s="3" t="s">
        <v>68</v>
      </c>
      <c r="X29" s="3" t="s">
        <v>46</v>
      </c>
      <c r="Y29" s="3" t="s">
        <v>165</v>
      </c>
      <c r="Z29" s="3" t="s">
        <v>46</v>
      </c>
      <c r="AA29" s="3" t="s">
        <v>72</v>
      </c>
      <c r="AB29" s="3" t="s">
        <v>68</v>
      </c>
      <c r="AC29" s="3" t="s">
        <v>46</v>
      </c>
      <c r="AD29" s="3" t="s">
        <v>83</v>
      </c>
      <c r="AE29" s="3" t="s">
        <v>78</v>
      </c>
      <c r="AF29" s="3" t="s">
        <v>42</v>
      </c>
      <c r="AG29" s="3" t="s">
        <v>52</v>
      </c>
      <c r="AH29" s="3" t="s">
        <v>57</v>
      </c>
      <c r="AI29" s="3" t="s">
        <v>46</v>
      </c>
      <c r="AJ29" s="3" t="s">
        <v>77</v>
      </c>
      <c r="AK29" s="3" t="s">
        <v>68</v>
      </c>
      <c r="AL29" s="3" t="s">
        <v>46</v>
      </c>
      <c r="AM29" s="3" t="s">
        <v>164</v>
      </c>
      <c r="AN29" s="3" t="s">
        <v>58</v>
      </c>
      <c r="AO29" s="3">
        <v>5</v>
      </c>
    </row>
    <row r="30" spans="1:41" ht="63.75" x14ac:dyDescent="0.2">
      <c r="A30" s="5">
        <v>28</v>
      </c>
      <c r="B30" s="3" t="s">
        <v>42</v>
      </c>
      <c r="C30" s="3" t="s">
        <v>62</v>
      </c>
      <c r="D30" s="3" t="s">
        <v>44</v>
      </c>
      <c r="E30" s="3" t="s">
        <v>42</v>
      </c>
      <c r="F30" s="3" t="s">
        <v>87</v>
      </c>
      <c r="G30" s="3" t="s">
        <v>42</v>
      </c>
      <c r="H30" s="3" t="s">
        <v>42</v>
      </c>
      <c r="I30" s="3" t="s">
        <v>93</v>
      </c>
      <c r="J30" s="3" t="s">
        <v>93</v>
      </c>
      <c r="K30" s="3" t="s">
        <v>42</v>
      </c>
      <c r="L30" s="3" t="s">
        <v>43</v>
      </c>
      <c r="M30" s="3" t="s">
        <v>133</v>
      </c>
      <c r="N30" s="3" t="s">
        <v>134</v>
      </c>
      <c r="O30" s="3" t="s">
        <v>42</v>
      </c>
      <c r="P30" s="3" t="s">
        <v>52</v>
      </c>
      <c r="Q30" s="3" t="s">
        <v>65</v>
      </c>
      <c r="R30" s="3" t="s">
        <v>163</v>
      </c>
      <c r="S30" s="3" t="s">
        <v>164</v>
      </c>
      <c r="T30" s="3" t="s">
        <v>163</v>
      </c>
      <c r="U30" s="3" t="s">
        <v>42</v>
      </c>
      <c r="V30" s="3" t="s">
        <v>52</v>
      </c>
      <c r="W30" s="3" t="s">
        <v>68</v>
      </c>
      <c r="X30" s="3" t="s">
        <v>165</v>
      </c>
      <c r="Y30" s="3" t="s">
        <v>165</v>
      </c>
      <c r="Z30" s="3" t="s">
        <v>51</v>
      </c>
      <c r="AA30" s="3" t="s">
        <v>72</v>
      </c>
      <c r="AB30" s="3" t="s">
        <v>68</v>
      </c>
      <c r="AC30" s="3" t="s">
        <v>42</v>
      </c>
      <c r="AD30" s="3" t="s">
        <v>55</v>
      </c>
      <c r="AE30" s="3" t="s">
        <v>78</v>
      </c>
      <c r="AF30" s="3" t="s">
        <v>42</v>
      </c>
      <c r="AG30" s="3" t="s">
        <v>62</v>
      </c>
      <c r="AH30" s="3" t="s">
        <v>57</v>
      </c>
      <c r="AI30" s="3" t="s">
        <v>42</v>
      </c>
      <c r="AJ30" s="3" t="s">
        <v>52</v>
      </c>
      <c r="AK30" s="3" t="s">
        <v>68</v>
      </c>
      <c r="AL30" s="3" t="s">
        <v>164</v>
      </c>
      <c r="AM30" s="3" t="s">
        <v>164</v>
      </c>
      <c r="AN30" s="3" t="s">
        <v>58</v>
      </c>
      <c r="AO30" s="3">
        <v>5</v>
      </c>
    </row>
    <row r="31" spans="1:41" ht="63.75" x14ac:dyDescent="0.2">
      <c r="A31" s="5">
        <v>29</v>
      </c>
      <c r="B31" s="3" t="s">
        <v>42</v>
      </c>
      <c r="C31" s="3" t="s">
        <v>62</v>
      </c>
      <c r="D31" s="3" t="s">
        <v>44</v>
      </c>
      <c r="E31" s="3" t="s">
        <v>42</v>
      </c>
      <c r="F31" s="3" t="s">
        <v>87</v>
      </c>
      <c r="G31" s="3" t="s">
        <v>42</v>
      </c>
      <c r="H31" s="3" t="s">
        <v>42</v>
      </c>
      <c r="I31" s="3" t="s">
        <v>93</v>
      </c>
      <c r="J31" s="3" t="s">
        <v>93</v>
      </c>
      <c r="K31" s="3" t="s">
        <v>42</v>
      </c>
      <c r="L31" s="3" t="s">
        <v>43</v>
      </c>
      <c r="M31" s="3" t="s">
        <v>142</v>
      </c>
      <c r="N31" s="3" t="s">
        <v>143</v>
      </c>
      <c r="O31" s="3" t="s">
        <v>42</v>
      </c>
      <c r="P31" s="3" t="s">
        <v>62</v>
      </c>
      <c r="Q31" s="3" t="s">
        <v>65</v>
      </c>
      <c r="R31" s="3" t="s">
        <v>42</v>
      </c>
      <c r="S31" s="3" t="s">
        <v>42</v>
      </c>
      <c r="T31" s="3" t="s">
        <v>42</v>
      </c>
      <c r="U31" s="3" t="s">
        <v>42</v>
      </c>
      <c r="V31" s="3" t="s">
        <v>62</v>
      </c>
      <c r="W31" s="3" t="s">
        <v>57</v>
      </c>
      <c r="X31" s="3" t="s">
        <v>42</v>
      </c>
      <c r="Y31" s="3" t="s">
        <v>42</v>
      </c>
      <c r="Z31" s="3" t="s">
        <v>42</v>
      </c>
      <c r="AA31" s="3" t="s">
        <v>62</v>
      </c>
      <c r="AB31" s="3" t="s">
        <v>54</v>
      </c>
      <c r="AC31" s="3" t="s">
        <v>42</v>
      </c>
      <c r="AD31" s="3" t="s">
        <v>62</v>
      </c>
      <c r="AE31" s="3" t="s">
        <v>54</v>
      </c>
      <c r="AF31" s="3" t="s">
        <v>42</v>
      </c>
      <c r="AG31" s="3" t="s">
        <v>62</v>
      </c>
      <c r="AH31" s="3" t="s">
        <v>57</v>
      </c>
      <c r="AI31" s="3" t="s">
        <v>42</v>
      </c>
      <c r="AJ31" s="3" t="s">
        <v>52</v>
      </c>
      <c r="AK31" s="3" t="s">
        <v>68</v>
      </c>
      <c r="AL31" s="3" t="s">
        <v>164</v>
      </c>
      <c r="AM31" s="3" t="s">
        <v>164</v>
      </c>
      <c r="AN31" s="3" t="s">
        <v>58</v>
      </c>
      <c r="AO31" s="3">
        <v>5</v>
      </c>
    </row>
    <row r="32" spans="1:41" ht="63.75" x14ac:dyDescent="0.2">
      <c r="A32" s="5">
        <v>30</v>
      </c>
      <c r="B32" s="3" t="s">
        <v>42</v>
      </c>
      <c r="C32" s="3" t="s">
        <v>62</v>
      </c>
      <c r="D32" s="3" t="s">
        <v>44</v>
      </c>
      <c r="E32" s="3" t="s">
        <v>42</v>
      </c>
      <c r="F32" s="3" t="s">
        <v>87</v>
      </c>
      <c r="G32" s="3" t="s">
        <v>42</v>
      </c>
      <c r="H32" s="3" t="s">
        <v>42</v>
      </c>
      <c r="I32" s="3" t="s">
        <v>42</v>
      </c>
      <c r="J32" s="3" t="s">
        <v>42</v>
      </c>
      <c r="K32" s="3" t="s">
        <v>42</v>
      </c>
      <c r="L32" s="3" t="s">
        <v>43</v>
      </c>
      <c r="M32" s="3" t="s">
        <v>63</v>
      </c>
      <c r="N32" s="3" t="s">
        <v>152</v>
      </c>
      <c r="O32" s="3" t="s">
        <v>42</v>
      </c>
      <c r="P32" s="3" t="s">
        <v>62</v>
      </c>
      <c r="Q32" s="3" t="s">
        <v>65</v>
      </c>
      <c r="R32" s="3" t="s">
        <v>42</v>
      </c>
      <c r="S32" s="3" t="s">
        <v>42</v>
      </c>
      <c r="T32" s="3" t="s">
        <v>42</v>
      </c>
      <c r="U32" s="3" t="s">
        <v>42</v>
      </c>
      <c r="V32" s="3" t="s">
        <v>62</v>
      </c>
      <c r="W32" s="3" t="s">
        <v>57</v>
      </c>
      <c r="X32" s="3" t="s">
        <v>42</v>
      </c>
      <c r="Y32" s="3" t="s">
        <v>42</v>
      </c>
      <c r="Z32" s="3" t="s">
        <v>46</v>
      </c>
      <c r="AA32" s="3" t="s">
        <v>52</v>
      </c>
      <c r="AB32" s="3" t="s">
        <v>154</v>
      </c>
      <c r="AC32" s="3" t="s">
        <v>42</v>
      </c>
      <c r="AD32" s="3" t="s">
        <v>62</v>
      </c>
      <c r="AE32" s="3" t="s">
        <v>54</v>
      </c>
      <c r="AF32" s="3" t="s">
        <v>42</v>
      </c>
      <c r="AG32" s="3" t="s">
        <v>52</v>
      </c>
      <c r="AH32" s="3" t="s">
        <v>68</v>
      </c>
      <c r="AI32" s="3" t="s">
        <v>46</v>
      </c>
      <c r="AJ32" s="3" t="s">
        <v>77</v>
      </c>
      <c r="AK32" s="3" t="s">
        <v>68</v>
      </c>
      <c r="AL32" s="3" t="s">
        <v>164</v>
      </c>
      <c r="AM32" s="3" t="s">
        <v>164</v>
      </c>
      <c r="AN32" s="3" t="s">
        <v>58</v>
      </c>
      <c r="AO32" s="3">
        <v>5</v>
      </c>
    </row>
    <row r="35" spans="1:1" ht="54" x14ac:dyDescent="0.2">
      <c r="A35" s="4" t="s">
        <v>158</v>
      </c>
    </row>
  </sheetData>
  <mergeCells count="9">
    <mergeCell ref="AI1:AM1"/>
    <mergeCell ref="AN1:AO1"/>
    <mergeCell ref="I1:J1"/>
    <mergeCell ref="B1:H1"/>
    <mergeCell ref="K1:N1"/>
    <mergeCell ref="O1:T1"/>
    <mergeCell ref="U1:Y1"/>
    <mergeCell ref="Z1:AE1"/>
    <mergeCell ref="AF1:AH1"/>
  </mergeCells>
  <pageMargins left="0.7" right="0.7" top="0.75" bottom="0.75" header="0.3" footer="0.3"/>
  <pageSetup paperSize="9" scale="32" orientation="landscape" r:id="rId1"/>
  <rowBreaks count="1" manualBreakCount="1">
    <brk id="16" max="16383" man="1"/>
  </rowBreaks>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topLeftCell="A22" zoomScale="85" zoomScaleNormal="85" workbookViewId="0">
      <selection activeCell="C50" sqref="C50"/>
    </sheetView>
  </sheetViews>
  <sheetFormatPr defaultRowHeight="12.75" x14ac:dyDescent="0.2"/>
  <cols>
    <col min="1" max="1" width="5" style="26" bestFit="1" customWidth="1"/>
    <col min="2" max="2" width="23.140625" style="1" customWidth="1"/>
    <col min="3" max="3" width="22.140625" style="1" customWidth="1"/>
    <col min="4" max="4" width="27.85546875" style="1" customWidth="1"/>
    <col min="5" max="5" width="21.28515625" style="1" customWidth="1"/>
    <col min="6" max="6" width="21.140625" style="1" customWidth="1"/>
    <col min="7" max="7" width="21.28515625" style="1" customWidth="1"/>
    <col min="8" max="8" width="28.5703125" style="1" customWidth="1"/>
  </cols>
  <sheetData>
    <row r="1" spans="2:8" x14ac:dyDescent="0.2">
      <c r="B1" s="1">
        <v>1</v>
      </c>
      <c r="C1" s="1">
        <v>2</v>
      </c>
      <c r="D1" s="1">
        <v>3</v>
      </c>
      <c r="E1" s="1">
        <v>4</v>
      </c>
      <c r="F1" s="1">
        <v>5</v>
      </c>
      <c r="G1" s="1">
        <v>6</v>
      </c>
      <c r="H1" s="1">
        <v>7</v>
      </c>
    </row>
    <row r="2" spans="2:8" ht="90" x14ac:dyDescent="0.2">
      <c r="B2" s="19" t="s">
        <v>2</v>
      </c>
      <c r="C2" s="19" t="s">
        <v>3</v>
      </c>
      <c r="D2" s="19" t="s">
        <v>4</v>
      </c>
      <c r="E2" s="19" t="s">
        <v>6</v>
      </c>
      <c r="F2" s="19" t="s">
        <v>7</v>
      </c>
      <c r="G2" s="19" t="s">
        <v>8</v>
      </c>
      <c r="H2" s="19" t="s">
        <v>9</v>
      </c>
    </row>
    <row r="3" spans="2:8" x14ac:dyDescent="0.2">
      <c r="B3" s="3" t="s">
        <v>46</v>
      </c>
      <c r="C3" s="3" t="s">
        <v>62</v>
      </c>
      <c r="D3" s="3" t="s">
        <v>56</v>
      </c>
      <c r="E3" s="3" t="s">
        <v>46</v>
      </c>
      <c r="F3" s="3" t="s">
        <v>47</v>
      </c>
      <c r="G3" s="3" t="s">
        <v>48</v>
      </c>
      <c r="H3" s="3" t="s">
        <v>46</v>
      </c>
    </row>
    <row r="4" spans="2:8" x14ac:dyDescent="0.2">
      <c r="B4" s="3" t="s">
        <v>46</v>
      </c>
      <c r="C4" s="3" t="s">
        <v>62</v>
      </c>
      <c r="D4" s="3" t="s">
        <v>56</v>
      </c>
      <c r="E4" s="3" t="s">
        <v>46</v>
      </c>
      <c r="F4" s="3" t="s">
        <v>47</v>
      </c>
      <c r="G4" s="3" t="s">
        <v>48</v>
      </c>
      <c r="H4" s="3" t="s">
        <v>46</v>
      </c>
    </row>
    <row r="5" spans="2:8" x14ac:dyDescent="0.2">
      <c r="B5" s="3" t="s">
        <v>46</v>
      </c>
      <c r="C5" s="3" t="s">
        <v>62</v>
      </c>
      <c r="D5" s="3" t="s">
        <v>56</v>
      </c>
      <c r="E5" s="3" t="s">
        <v>46</v>
      </c>
      <c r="F5" s="3" t="s">
        <v>47</v>
      </c>
      <c r="G5" s="3" t="s">
        <v>48</v>
      </c>
      <c r="H5" s="3" t="s">
        <v>46</v>
      </c>
    </row>
    <row r="6" spans="2:8" x14ac:dyDescent="0.2">
      <c r="B6" s="3" t="s">
        <v>42</v>
      </c>
      <c r="C6" s="3" t="s">
        <v>62</v>
      </c>
      <c r="D6" s="3" t="s">
        <v>56</v>
      </c>
      <c r="E6" s="3" t="s">
        <v>46</v>
      </c>
      <c r="F6" s="3" t="s">
        <v>47</v>
      </c>
      <c r="G6" s="3" t="s">
        <v>48</v>
      </c>
      <c r="H6" s="3" t="s">
        <v>46</v>
      </c>
    </row>
    <row r="7" spans="2:8" x14ac:dyDescent="0.2">
      <c r="B7" s="3" t="s">
        <v>42</v>
      </c>
      <c r="C7" s="3" t="s">
        <v>62</v>
      </c>
      <c r="D7" s="3" t="s">
        <v>56</v>
      </c>
      <c r="E7" s="3" t="s">
        <v>46</v>
      </c>
      <c r="F7" s="3" t="s">
        <v>47</v>
      </c>
      <c r="G7" s="3" t="s">
        <v>48</v>
      </c>
      <c r="H7" s="3" t="s">
        <v>46</v>
      </c>
    </row>
    <row r="8" spans="2:8" x14ac:dyDescent="0.2">
      <c r="B8" s="3" t="s">
        <v>42</v>
      </c>
      <c r="C8" s="3" t="s">
        <v>62</v>
      </c>
      <c r="D8" s="3" t="s">
        <v>44</v>
      </c>
      <c r="E8" s="3" t="s">
        <v>46</v>
      </c>
      <c r="F8" s="3" t="s">
        <v>47</v>
      </c>
      <c r="G8" s="3" t="s">
        <v>48</v>
      </c>
      <c r="H8" s="3" t="s">
        <v>46</v>
      </c>
    </row>
    <row r="9" spans="2:8" x14ac:dyDescent="0.2">
      <c r="B9" s="3" t="s">
        <v>42</v>
      </c>
      <c r="C9" s="3" t="s">
        <v>62</v>
      </c>
      <c r="D9" s="3" t="s">
        <v>44</v>
      </c>
      <c r="E9" s="3" t="s">
        <v>46</v>
      </c>
      <c r="F9" s="3" t="s">
        <v>47</v>
      </c>
      <c r="G9" s="3" t="s">
        <v>48</v>
      </c>
      <c r="H9" s="3" t="s">
        <v>46</v>
      </c>
    </row>
    <row r="10" spans="2:8" x14ac:dyDescent="0.2">
      <c r="B10" s="3" t="s">
        <v>42</v>
      </c>
      <c r="C10" s="3" t="s">
        <v>62</v>
      </c>
      <c r="D10" s="3" t="s">
        <v>44</v>
      </c>
      <c r="E10" s="3" t="s">
        <v>46</v>
      </c>
      <c r="F10" s="3" t="s">
        <v>47</v>
      </c>
      <c r="G10" s="3" t="s">
        <v>46</v>
      </c>
      <c r="H10" s="3" t="s">
        <v>46</v>
      </c>
    </row>
    <row r="11" spans="2:8" x14ac:dyDescent="0.2">
      <c r="B11" s="3" t="s">
        <v>42</v>
      </c>
      <c r="C11" s="3" t="s">
        <v>62</v>
      </c>
      <c r="D11" s="3" t="s">
        <v>44</v>
      </c>
      <c r="E11" s="3" t="s">
        <v>46</v>
      </c>
      <c r="F11" s="3" t="s">
        <v>47</v>
      </c>
      <c r="G11" s="3" t="s">
        <v>46</v>
      </c>
      <c r="H11" s="3" t="s">
        <v>42</v>
      </c>
    </row>
    <row r="12" spans="2:8" x14ac:dyDescent="0.2">
      <c r="B12" s="3" t="s">
        <v>42</v>
      </c>
      <c r="C12" s="3" t="s">
        <v>62</v>
      </c>
      <c r="D12" s="3" t="s">
        <v>44</v>
      </c>
      <c r="E12" s="3" t="s">
        <v>46</v>
      </c>
      <c r="F12" s="3" t="s">
        <v>47</v>
      </c>
      <c r="G12" s="3" t="s">
        <v>46</v>
      </c>
      <c r="H12" s="3" t="s">
        <v>42</v>
      </c>
    </row>
    <row r="13" spans="2:8" x14ac:dyDescent="0.2">
      <c r="B13" s="3" t="s">
        <v>42</v>
      </c>
      <c r="C13" s="3" t="s">
        <v>62</v>
      </c>
      <c r="D13" s="3" t="s">
        <v>44</v>
      </c>
      <c r="E13" s="3" t="s">
        <v>46</v>
      </c>
      <c r="F13" s="3" t="s">
        <v>47</v>
      </c>
      <c r="G13" s="3" t="s">
        <v>46</v>
      </c>
      <c r="H13" s="3" t="s">
        <v>42</v>
      </c>
    </row>
    <row r="14" spans="2:8" x14ac:dyDescent="0.2">
      <c r="B14" s="3" t="s">
        <v>42</v>
      </c>
      <c r="C14" s="3" t="s">
        <v>62</v>
      </c>
      <c r="D14" s="3" t="s">
        <v>44</v>
      </c>
      <c r="E14" s="3" t="s">
        <v>46</v>
      </c>
      <c r="F14" s="3" t="s">
        <v>47</v>
      </c>
      <c r="G14" s="3" t="s">
        <v>42</v>
      </c>
      <c r="H14" s="3" t="s">
        <v>42</v>
      </c>
    </row>
    <row r="15" spans="2:8" x14ac:dyDescent="0.2">
      <c r="B15" s="3" t="s">
        <v>42</v>
      </c>
      <c r="C15" s="3" t="s">
        <v>43</v>
      </c>
      <c r="D15" s="3" t="s">
        <v>68</v>
      </c>
      <c r="E15" s="3" t="s">
        <v>46</v>
      </c>
      <c r="F15" s="3" t="s">
        <v>47</v>
      </c>
      <c r="G15" s="3" t="s">
        <v>42</v>
      </c>
      <c r="H15" s="3" t="s">
        <v>42</v>
      </c>
    </row>
    <row r="16" spans="2:8" x14ac:dyDescent="0.2">
      <c r="B16" s="3" t="s">
        <v>42</v>
      </c>
      <c r="C16" s="3" t="s">
        <v>43</v>
      </c>
      <c r="D16" s="3" t="s">
        <v>68</v>
      </c>
      <c r="E16" s="3" t="s">
        <v>42</v>
      </c>
      <c r="F16" s="3" t="s">
        <v>47</v>
      </c>
      <c r="G16" s="3" t="s">
        <v>42</v>
      </c>
      <c r="H16" s="3" t="s">
        <v>42</v>
      </c>
    </row>
    <row r="17" spans="2:8" x14ac:dyDescent="0.2">
      <c r="B17" s="3" t="s">
        <v>42</v>
      </c>
      <c r="C17" s="3" t="s">
        <v>43</v>
      </c>
      <c r="D17" s="3" t="s">
        <v>68</v>
      </c>
      <c r="E17" s="3" t="s">
        <v>42</v>
      </c>
      <c r="F17" s="3" t="s">
        <v>47</v>
      </c>
      <c r="G17" s="3" t="s">
        <v>42</v>
      </c>
      <c r="H17" s="3" t="s">
        <v>42</v>
      </c>
    </row>
    <row r="18" spans="2:8" x14ac:dyDescent="0.2">
      <c r="B18" s="3" t="s">
        <v>42</v>
      </c>
      <c r="C18" s="3" t="s">
        <v>43</v>
      </c>
      <c r="D18" s="3" t="s">
        <v>68</v>
      </c>
      <c r="E18" s="3" t="s">
        <v>42</v>
      </c>
      <c r="F18" s="3" t="s">
        <v>47</v>
      </c>
      <c r="G18" s="3" t="s">
        <v>42</v>
      </c>
      <c r="H18" s="3" t="s">
        <v>42</v>
      </c>
    </row>
    <row r="19" spans="2:8" x14ac:dyDescent="0.2">
      <c r="B19" s="3" t="s">
        <v>42</v>
      </c>
      <c r="C19" s="3" t="s">
        <v>43</v>
      </c>
      <c r="D19" s="3" t="s">
        <v>68</v>
      </c>
      <c r="E19" s="3" t="s">
        <v>42</v>
      </c>
      <c r="F19" s="3" t="s">
        <v>47</v>
      </c>
      <c r="G19" s="3" t="s">
        <v>42</v>
      </c>
      <c r="H19" s="3" t="s">
        <v>42</v>
      </c>
    </row>
    <row r="20" spans="2:8" x14ac:dyDescent="0.2">
      <c r="B20" s="3" t="s">
        <v>42</v>
      </c>
      <c r="C20" s="3" t="s">
        <v>43</v>
      </c>
      <c r="D20" s="3" t="s">
        <v>68</v>
      </c>
      <c r="E20" s="3" t="s">
        <v>42</v>
      </c>
      <c r="F20" s="3" t="s">
        <v>84</v>
      </c>
      <c r="G20" s="3" t="s">
        <v>42</v>
      </c>
      <c r="H20" s="3" t="s">
        <v>42</v>
      </c>
    </row>
    <row r="21" spans="2:8" x14ac:dyDescent="0.2">
      <c r="B21" s="3" t="s">
        <v>42</v>
      </c>
      <c r="C21" s="3" t="s">
        <v>43</v>
      </c>
      <c r="D21" s="3" t="s">
        <v>68</v>
      </c>
      <c r="E21" s="3" t="s">
        <v>42</v>
      </c>
      <c r="F21" s="3" t="s">
        <v>84</v>
      </c>
      <c r="G21" s="3" t="s">
        <v>42</v>
      </c>
      <c r="H21" s="3" t="s">
        <v>42</v>
      </c>
    </row>
    <row r="22" spans="2:8" x14ac:dyDescent="0.2">
      <c r="B22" s="3" t="s">
        <v>42</v>
      </c>
      <c r="C22" s="3" t="s">
        <v>43</v>
      </c>
      <c r="D22" s="3" t="s">
        <v>68</v>
      </c>
      <c r="E22" s="3" t="s">
        <v>42</v>
      </c>
      <c r="F22" s="3" t="s">
        <v>84</v>
      </c>
      <c r="G22" s="3" t="s">
        <v>42</v>
      </c>
      <c r="H22" s="3" t="s">
        <v>42</v>
      </c>
    </row>
    <row r="23" spans="2:8" x14ac:dyDescent="0.2">
      <c r="B23" s="3" t="s">
        <v>42</v>
      </c>
      <c r="C23" s="3" t="s">
        <v>43</v>
      </c>
      <c r="D23" s="3" t="s">
        <v>68</v>
      </c>
      <c r="E23" s="3" t="s">
        <v>42</v>
      </c>
      <c r="F23" s="3" t="s">
        <v>84</v>
      </c>
      <c r="G23" s="3" t="s">
        <v>42</v>
      </c>
      <c r="H23" s="3" t="s">
        <v>42</v>
      </c>
    </row>
    <row r="24" spans="2:8" x14ac:dyDescent="0.2">
      <c r="B24" s="3" t="s">
        <v>42</v>
      </c>
      <c r="C24" s="3" t="s">
        <v>43</v>
      </c>
      <c r="D24" s="3" t="s">
        <v>68</v>
      </c>
      <c r="E24" s="3" t="s">
        <v>42</v>
      </c>
      <c r="F24" s="3" t="s">
        <v>84</v>
      </c>
      <c r="G24" s="3" t="s">
        <v>42</v>
      </c>
      <c r="H24" s="3" t="s">
        <v>42</v>
      </c>
    </row>
    <row r="25" spans="2:8" x14ac:dyDescent="0.2">
      <c r="B25" s="3" t="s">
        <v>42</v>
      </c>
      <c r="C25" s="3" t="s">
        <v>43</v>
      </c>
      <c r="D25" s="3" t="s">
        <v>68</v>
      </c>
      <c r="E25" s="3" t="s">
        <v>42</v>
      </c>
      <c r="F25" s="3" t="s">
        <v>84</v>
      </c>
      <c r="G25" s="3" t="s">
        <v>42</v>
      </c>
      <c r="H25" s="3" t="s">
        <v>42</v>
      </c>
    </row>
    <row r="26" spans="2:8" x14ac:dyDescent="0.2">
      <c r="B26" s="3" t="s">
        <v>42</v>
      </c>
      <c r="C26" s="3" t="s">
        <v>43</v>
      </c>
      <c r="D26" s="3" t="s">
        <v>68</v>
      </c>
      <c r="E26" s="3" t="s">
        <v>42</v>
      </c>
      <c r="F26" s="3" t="s">
        <v>84</v>
      </c>
      <c r="G26" s="3" t="s">
        <v>42</v>
      </c>
      <c r="H26" s="3" t="s">
        <v>42</v>
      </c>
    </row>
    <row r="27" spans="2:8" x14ac:dyDescent="0.2">
      <c r="B27" s="3" t="s">
        <v>42</v>
      </c>
      <c r="C27" s="3" t="s">
        <v>43</v>
      </c>
      <c r="D27" s="3" t="s">
        <v>68</v>
      </c>
      <c r="E27" s="3" t="s">
        <v>42</v>
      </c>
      <c r="F27" s="3" t="s">
        <v>84</v>
      </c>
      <c r="G27" s="3" t="s">
        <v>42</v>
      </c>
      <c r="H27" s="3" t="s">
        <v>42</v>
      </c>
    </row>
    <row r="28" spans="2:8" x14ac:dyDescent="0.2">
      <c r="B28" s="3" t="s">
        <v>42</v>
      </c>
      <c r="C28" s="3" t="s">
        <v>43</v>
      </c>
      <c r="D28" s="3" t="s">
        <v>68</v>
      </c>
      <c r="E28" s="3" t="s">
        <v>42</v>
      </c>
      <c r="F28" s="3" t="s">
        <v>87</v>
      </c>
      <c r="G28" s="3" t="s">
        <v>42</v>
      </c>
      <c r="H28" s="3" t="s">
        <v>42</v>
      </c>
    </row>
    <row r="29" spans="2:8" x14ac:dyDescent="0.2">
      <c r="B29" s="3" t="s">
        <v>42</v>
      </c>
      <c r="C29" s="3" t="s">
        <v>43</v>
      </c>
      <c r="D29" s="3" t="s">
        <v>68</v>
      </c>
      <c r="E29" s="3" t="s">
        <v>42</v>
      </c>
      <c r="F29" s="3" t="s">
        <v>87</v>
      </c>
      <c r="G29" s="3" t="s">
        <v>42</v>
      </c>
      <c r="H29" s="3" t="s">
        <v>42</v>
      </c>
    </row>
    <row r="30" spans="2:8" x14ac:dyDescent="0.2">
      <c r="B30" s="3" t="s">
        <v>42</v>
      </c>
      <c r="C30" s="3" t="s">
        <v>43</v>
      </c>
      <c r="D30" s="3" t="s">
        <v>68</v>
      </c>
      <c r="E30" s="3" t="s">
        <v>42</v>
      </c>
      <c r="F30" s="3" t="s">
        <v>87</v>
      </c>
      <c r="G30" s="3" t="s">
        <v>42</v>
      </c>
      <c r="H30" s="3" t="s">
        <v>42</v>
      </c>
    </row>
    <row r="31" spans="2:8" x14ac:dyDescent="0.2">
      <c r="B31" s="3" t="s">
        <v>42</v>
      </c>
      <c r="C31" s="3" t="s">
        <v>43</v>
      </c>
      <c r="D31" s="3" t="s">
        <v>68</v>
      </c>
      <c r="E31" s="3" t="s">
        <v>42</v>
      </c>
      <c r="F31" s="3" t="s">
        <v>87</v>
      </c>
      <c r="G31" s="3" t="s">
        <v>42</v>
      </c>
      <c r="H31" s="3" t="s">
        <v>42</v>
      </c>
    </row>
    <row r="32" spans="2:8" x14ac:dyDescent="0.2">
      <c r="B32" s="3" t="s">
        <v>42</v>
      </c>
      <c r="C32" s="3" t="s">
        <v>43</v>
      </c>
      <c r="D32" s="3" t="s">
        <v>68</v>
      </c>
      <c r="E32" s="3" t="s">
        <v>42</v>
      </c>
      <c r="F32" s="3" t="s">
        <v>87</v>
      </c>
      <c r="G32" s="3" t="s">
        <v>42</v>
      </c>
      <c r="H32" s="3" t="s">
        <v>42</v>
      </c>
    </row>
    <row r="33" spans="1:8" x14ac:dyDescent="0.2">
      <c r="B33" s="23">
        <f>COUNTIF(B3:B32,B3)</f>
        <v>3</v>
      </c>
      <c r="C33" s="23">
        <f t="shared" ref="C33:H33" si="0">COUNTIF(C3:C32,C3)</f>
        <v>12</v>
      </c>
      <c r="D33" s="23">
        <f>COUNTIF(D3:D32,D5)</f>
        <v>5</v>
      </c>
      <c r="E33" s="23">
        <f t="shared" si="0"/>
        <v>13</v>
      </c>
      <c r="F33" s="23">
        <f t="shared" si="0"/>
        <v>17</v>
      </c>
      <c r="G33" s="23">
        <f t="shared" si="0"/>
        <v>7</v>
      </c>
      <c r="H33" s="23">
        <f t="shared" si="0"/>
        <v>8</v>
      </c>
    </row>
    <row r="34" spans="1:8" x14ac:dyDescent="0.2">
      <c r="B34" s="23">
        <f>COUNTIF(B3:B32, B20)</f>
        <v>27</v>
      </c>
      <c r="C34" s="23">
        <f t="shared" ref="C34:H34" si="1">COUNTIF(C3:C32, C20)</f>
        <v>18</v>
      </c>
      <c r="D34" s="23">
        <f t="shared" si="1"/>
        <v>18</v>
      </c>
      <c r="E34" s="23">
        <f t="shared" si="1"/>
        <v>17</v>
      </c>
      <c r="F34" s="23">
        <f t="shared" si="1"/>
        <v>8</v>
      </c>
      <c r="G34" s="23">
        <f t="shared" si="1"/>
        <v>19</v>
      </c>
      <c r="H34" s="23">
        <f t="shared" si="1"/>
        <v>22</v>
      </c>
    </row>
    <row r="35" spans="1:8" x14ac:dyDescent="0.2">
      <c r="D35" s="23">
        <f>COUNTIF(D3:D32, D13)</f>
        <v>7</v>
      </c>
      <c r="F35" s="23">
        <f>COUNTIF(F3:F32, F28)</f>
        <v>5</v>
      </c>
      <c r="G35" s="23">
        <f>COUNTIF(G3:G32, G10)</f>
        <v>4</v>
      </c>
    </row>
    <row r="36" spans="1:8" x14ac:dyDescent="0.2">
      <c r="A36" s="27" t="s">
        <v>191</v>
      </c>
      <c r="B36" s="28">
        <f>SUM(B33:B35)</f>
        <v>30</v>
      </c>
      <c r="C36" s="28">
        <f t="shared" ref="C36:H36" si="2">SUM(C33:C35)</f>
        <v>30</v>
      </c>
      <c r="D36" s="28">
        <f t="shared" si="2"/>
        <v>30</v>
      </c>
      <c r="E36" s="28">
        <f t="shared" si="2"/>
        <v>30</v>
      </c>
      <c r="F36" s="28">
        <f t="shared" si="2"/>
        <v>30</v>
      </c>
      <c r="G36" s="28">
        <f t="shared" si="2"/>
        <v>30</v>
      </c>
      <c r="H36" s="28">
        <f t="shared" si="2"/>
        <v>30</v>
      </c>
    </row>
    <row r="38" spans="1:8" ht="45" x14ac:dyDescent="0.2">
      <c r="A38" s="26">
        <v>1</v>
      </c>
      <c r="C38" s="24" t="s">
        <v>2</v>
      </c>
    </row>
    <row r="39" spans="1:8" x14ac:dyDescent="0.2">
      <c r="B39" s="6" t="s">
        <v>42</v>
      </c>
      <c r="C39" s="6">
        <f>B34</f>
        <v>27</v>
      </c>
    </row>
    <row r="40" spans="1:8" x14ac:dyDescent="0.2">
      <c r="B40" s="6" t="s">
        <v>46</v>
      </c>
      <c r="C40" s="6">
        <f>B33</f>
        <v>3</v>
      </c>
    </row>
    <row r="41" spans="1:8" x14ac:dyDescent="0.2">
      <c r="A41" s="26">
        <v>2</v>
      </c>
    </row>
    <row r="42" spans="1:8" ht="72" x14ac:dyDescent="0.2">
      <c r="C42" s="25" t="s">
        <v>3</v>
      </c>
    </row>
    <row r="43" spans="1:8" x14ac:dyDescent="0.2">
      <c r="B43" s="3" t="s">
        <v>62</v>
      </c>
      <c r="C43" s="6">
        <f>C33</f>
        <v>12</v>
      </c>
    </row>
    <row r="44" spans="1:8" x14ac:dyDescent="0.2">
      <c r="B44" s="3" t="s">
        <v>43</v>
      </c>
      <c r="C44" s="6">
        <f>C34</f>
        <v>18</v>
      </c>
    </row>
    <row r="46" spans="1:8" ht="36" x14ac:dyDescent="0.2">
      <c r="A46" s="26">
        <v>3</v>
      </c>
      <c r="C46" s="25" t="s">
        <v>4</v>
      </c>
    </row>
    <row r="47" spans="1:8" x14ac:dyDescent="0.2">
      <c r="B47" s="3" t="s">
        <v>56</v>
      </c>
      <c r="C47" s="6">
        <f>D33</f>
        <v>5</v>
      </c>
    </row>
    <row r="48" spans="1:8" ht="25.5" x14ac:dyDescent="0.2">
      <c r="B48" s="3" t="s">
        <v>44</v>
      </c>
      <c r="C48" s="6">
        <f>D35</f>
        <v>7</v>
      </c>
    </row>
    <row r="49" spans="1:3" x14ac:dyDescent="0.2">
      <c r="B49" s="3" t="s">
        <v>68</v>
      </c>
      <c r="C49" s="6">
        <f>D34</f>
        <v>18</v>
      </c>
    </row>
    <row r="51" spans="1:3" ht="36" x14ac:dyDescent="0.2">
      <c r="A51" s="26">
        <v>4</v>
      </c>
      <c r="C51" s="25" t="s">
        <v>6</v>
      </c>
    </row>
    <row r="52" spans="1:3" x14ac:dyDescent="0.2">
      <c r="B52" s="6" t="s">
        <v>46</v>
      </c>
      <c r="C52" s="2">
        <v>13</v>
      </c>
    </row>
    <row r="53" spans="1:3" x14ac:dyDescent="0.2">
      <c r="B53" s="6" t="s">
        <v>42</v>
      </c>
      <c r="C53" s="2">
        <v>17</v>
      </c>
    </row>
    <row r="55" spans="1:3" ht="36" x14ac:dyDescent="0.2">
      <c r="A55" s="26">
        <v>5</v>
      </c>
      <c r="C55" s="25" t="s">
        <v>7</v>
      </c>
    </row>
    <row r="56" spans="1:3" x14ac:dyDescent="0.2">
      <c r="B56" s="6" t="s">
        <v>192</v>
      </c>
      <c r="C56" s="2">
        <v>17</v>
      </c>
    </row>
    <row r="57" spans="1:3" x14ac:dyDescent="0.2">
      <c r="B57" s="6" t="s">
        <v>84</v>
      </c>
      <c r="C57" s="2">
        <v>8</v>
      </c>
    </row>
    <row r="58" spans="1:3" x14ac:dyDescent="0.2">
      <c r="B58" s="6" t="s">
        <v>87</v>
      </c>
      <c r="C58" s="2">
        <v>5</v>
      </c>
    </row>
    <row r="60" spans="1:3" ht="48" x14ac:dyDescent="0.2">
      <c r="A60" s="26">
        <v>6</v>
      </c>
      <c r="C60" s="25" t="s">
        <v>8</v>
      </c>
    </row>
    <row r="61" spans="1:3" x14ac:dyDescent="0.2">
      <c r="B61" s="3" t="s">
        <v>48</v>
      </c>
      <c r="C61" s="2">
        <v>7</v>
      </c>
    </row>
    <row r="62" spans="1:3" x14ac:dyDescent="0.2">
      <c r="B62" s="6" t="s">
        <v>42</v>
      </c>
      <c r="C62" s="2">
        <v>19</v>
      </c>
    </row>
    <row r="63" spans="1:3" x14ac:dyDescent="0.2">
      <c r="B63" s="6" t="s">
        <v>46</v>
      </c>
      <c r="C63" s="2">
        <v>4</v>
      </c>
    </row>
    <row r="65" spans="1:3" ht="36" x14ac:dyDescent="0.2">
      <c r="A65" s="26">
        <v>7</v>
      </c>
      <c r="C65" s="25" t="s">
        <v>9</v>
      </c>
    </row>
    <row r="66" spans="1:3" x14ac:dyDescent="0.2">
      <c r="B66" s="6" t="s">
        <v>46</v>
      </c>
      <c r="C66" s="2">
        <v>8</v>
      </c>
    </row>
    <row r="67" spans="1:3" x14ac:dyDescent="0.2">
      <c r="B67" s="6" t="s">
        <v>42</v>
      </c>
      <c r="C67" s="2">
        <v>22</v>
      </c>
    </row>
  </sheetData>
  <sortState ref="H2:H31">
    <sortCondition ref="H2"/>
  </sortState>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activeCell="H33" sqref="H33"/>
    </sheetView>
  </sheetViews>
  <sheetFormatPr defaultRowHeight="12.75" x14ac:dyDescent="0.2"/>
  <cols>
    <col min="1" max="1" width="19.7109375" customWidth="1"/>
    <col min="2" max="2" width="23.85546875" style="1" customWidth="1"/>
    <col min="3" max="3" width="39.85546875" style="1" customWidth="1"/>
    <col min="7" max="7" width="10.42578125" customWidth="1"/>
    <col min="8" max="8" width="38.42578125" customWidth="1"/>
    <col min="12" max="12" width="19.28515625" bestFit="1" customWidth="1"/>
    <col min="13" max="13" width="44.5703125" customWidth="1"/>
  </cols>
  <sheetData>
    <row r="1" spans="2:13" x14ac:dyDescent="0.2">
      <c r="B1" s="71" t="s">
        <v>183</v>
      </c>
      <c r="C1" s="73"/>
    </row>
    <row r="2" spans="2:13" ht="60" x14ac:dyDescent="0.2">
      <c r="B2" s="29" t="s">
        <v>11</v>
      </c>
      <c r="C2" s="29" t="s">
        <v>12</v>
      </c>
      <c r="H2" s="33" t="s">
        <v>11</v>
      </c>
      <c r="M2" s="33" t="s">
        <v>193</v>
      </c>
    </row>
    <row r="3" spans="2:13" x14ac:dyDescent="0.2">
      <c r="B3" s="3" t="s">
        <v>93</v>
      </c>
      <c r="C3" s="3" t="s">
        <v>93</v>
      </c>
      <c r="G3" t="s">
        <v>93</v>
      </c>
      <c r="H3">
        <v>9</v>
      </c>
      <c r="L3" t="s">
        <v>93</v>
      </c>
      <c r="M3">
        <v>6</v>
      </c>
    </row>
    <row r="4" spans="2:13" x14ac:dyDescent="0.2">
      <c r="B4" s="3" t="s">
        <v>93</v>
      </c>
      <c r="C4" s="3" t="s">
        <v>93</v>
      </c>
      <c r="G4" t="s">
        <v>46</v>
      </c>
      <c r="H4">
        <v>9</v>
      </c>
      <c r="L4" t="s">
        <v>46</v>
      </c>
      <c r="M4">
        <v>7</v>
      </c>
    </row>
    <row r="5" spans="2:13" x14ac:dyDescent="0.2">
      <c r="B5" s="3" t="s">
        <v>93</v>
      </c>
      <c r="C5" s="3" t="s">
        <v>93</v>
      </c>
      <c r="G5" t="s">
        <v>42</v>
      </c>
      <c r="H5">
        <v>10</v>
      </c>
      <c r="L5" t="s">
        <v>42</v>
      </c>
      <c r="M5">
        <v>15</v>
      </c>
    </row>
    <row r="6" spans="2:13" x14ac:dyDescent="0.2">
      <c r="B6" s="3" t="s">
        <v>93</v>
      </c>
      <c r="C6" s="3" t="s">
        <v>93</v>
      </c>
      <c r="G6" t="s">
        <v>51</v>
      </c>
      <c r="H6">
        <v>2</v>
      </c>
      <c r="L6" t="s">
        <v>51</v>
      </c>
      <c r="M6">
        <v>2</v>
      </c>
    </row>
    <row r="7" spans="2:13" x14ac:dyDescent="0.2">
      <c r="B7" s="3" t="s">
        <v>93</v>
      </c>
      <c r="C7" s="3" t="s">
        <v>93</v>
      </c>
    </row>
    <row r="8" spans="2:13" x14ac:dyDescent="0.2">
      <c r="B8" s="3" t="s">
        <v>93</v>
      </c>
      <c r="C8" s="3" t="s">
        <v>93</v>
      </c>
    </row>
    <row r="9" spans="2:13" x14ac:dyDescent="0.2">
      <c r="B9" s="3" t="s">
        <v>93</v>
      </c>
      <c r="C9" s="3" t="s">
        <v>46</v>
      </c>
    </row>
    <row r="10" spans="2:13" x14ac:dyDescent="0.2">
      <c r="B10" s="3" t="s">
        <v>93</v>
      </c>
      <c r="C10" s="3" t="s">
        <v>46</v>
      </c>
    </row>
    <row r="11" spans="2:13" x14ac:dyDescent="0.2">
      <c r="B11" s="3" t="s">
        <v>93</v>
      </c>
      <c r="C11" s="3" t="s">
        <v>46</v>
      </c>
    </row>
    <row r="12" spans="2:13" x14ac:dyDescent="0.2">
      <c r="B12" s="3" t="s">
        <v>46</v>
      </c>
      <c r="C12" s="3" t="s">
        <v>46</v>
      </c>
    </row>
    <row r="13" spans="2:13" x14ac:dyDescent="0.2">
      <c r="B13" s="3" t="s">
        <v>46</v>
      </c>
      <c r="C13" s="3" t="s">
        <v>46</v>
      </c>
    </row>
    <row r="14" spans="2:13" x14ac:dyDescent="0.2">
      <c r="B14" s="3" t="s">
        <v>46</v>
      </c>
      <c r="C14" s="3" t="s">
        <v>46</v>
      </c>
    </row>
    <row r="15" spans="2:13" x14ac:dyDescent="0.2">
      <c r="B15" s="3" t="s">
        <v>46</v>
      </c>
      <c r="C15" s="3" t="s">
        <v>46</v>
      </c>
    </row>
    <row r="16" spans="2:13" x14ac:dyDescent="0.2">
      <c r="B16" s="3" t="s">
        <v>46</v>
      </c>
      <c r="C16" s="3" t="s">
        <v>51</v>
      </c>
    </row>
    <row r="17" spans="2:3" x14ac:dyDescent="0.2">
      <c r="B17" s="3" t="s">
        <v>46</v>
      </c>
      <c r="C17" s="3" t="s">
        <v>51</v>
      </c>
    </row>
    <row r="18" spans="2:3" x14ac:dyDescent="0.2">
      <c r="B18" s="3" t="s">
        <v>46</v>
      </c>
      <c r="C18" s="3" t="s">
        <v>42</v>
      </c>
    </row>
    <row r="19" spans="2:3" x14ac:dyDescent="0.2">
      <c r="B19" s="3" t="s">
        <v>46</v>
      </c>
      <c r="C19" s="3" t="s">
        <v>42</v>
      </c>
    </row>
    <row r="20" spans="2:3" x14ac:dyDescent="0.2">
      <c r="B20" s="3" t="s">
        <v>46</v>
      </c>
      <c r="C20" s="3" t="s">
        <v>42</v>
      </c>
    </row>
    <row r="21" spans="2:3" x14ac:dyDescent="0.2">
      <c r="B21" s="3" t="s">
        <v>51</v>
      </c>
      <c r="C21" s="3" t="s">
        <v>42</v>
      </c>
    </row>
    <row r="22" spans="2:3" x14ac:dyDescent="0.2">
      <c r="B22" s="3" t="s">
        <v>51</v>
      </c>
      <c r="C22" s="3" t="s">
        <v>42</v>
      </c>
    </row>
    <row r="23" spans="2:3" x14ac:dyDescent="0.2">
      <c r="B23" s="3" t="s">
        <v>42</v>
      </c>
      <c r="C23" s="3" t="s">
        <v>42</v>
      </c>
    </row>
    <row r="24" spans="2:3" x14ac:dyDescent="0.2">
      <c r="B24" s="3" t="s">
        <v>42</v>
      </c>
      <c r="C24" s="3" t="s">
        <v>42</v>
      </c>
    </row>
    <row r="25" spans="2:3" x14ac:dyDescent="0.2">
      <c r="B25" s="3" t="s">
        <v>42</v>
      </c>
      <c r="C25" s="3" t="s">
        <v>42</v>
      </c>
    </row>
    <row r="26" spans="2:3" x14ac:dyDescent="0.2">
      <c r="B26" s="3" t="s">
        <v>42</v>
      </c>
      <c r="C26" s="3" t="s">
        <v>42</v>
      </c>
    </row>
    <row r="27" spans="2:3" x14ac:dyDescent="0.2">
      <c r="B27" s="3" t="s">
        <v>42</v>
      </c>
      <c r="C27" s="3" t="s">
        <v>42</v>
      </c>
    </row>
    <row r="28" spans="2:3" x14ac:dyDescent="0.2">
      <c r="B28" s="3" t="s">
        <v>42</v>
      </c>
      <c r="C28" s="3" t="s">
        <v>42</v>
      </c>
    </row>
    <row r="29" spans="2:3" x14ac:dyDescent="0.2">
      <c r="B29" s="3" t="s">
        <v>42</v>
      </c>
      <c r="C29" s="3" t="s">
        <v>42</v>
      </c>
    </row>
    <row r="30" spans="2:3" x14ac:dyDescent="0.2">
      <c r="B30" s="3" t="s">
        <v>42</v>
      </c>
      <c r="C30" s="3" t="s">
        <v>42</v>
      </c>
    </row>
    <row r="31" spans="2:3" x14ac:dyDescent="0.2">
      <c r="B31" s="3" t="s">
        <v>42</v>
      </c>
      <c r="C31" s="3" t="s">
        <v>42</v>
      </c>
    </row>
    <row r="32" spans="2:3" x14ac:dyDescent="0.2">
      <c r="B32" s="3" t="s">
        <v>42</v>
      </c>
      <c r="C32" s="3" t="s">
        <v>42</v>
      </c>
    </row>
    <row r="33" spans="1:3" x14ac:dyDescent="0.2">
      <c r="A33" s="3" t="s">
        <v>93</v>
      </c>
      <c r="B33" s="1">
        <f>COUNTIF(B3:B32,B3)</f>
        <v>9</v>
      </c>
      <c r="C33" s="1">
        <f>COUNTIF(C3:C32,C3)</f>
        <v>6</v>
      </c>
    </row>
    <row r="34" spans="1:3" x14ac:dyDescent="0.2">
      <c r="A34" s="32" t="s">
        <v>46</v>
      </c>
      <c r="B34" s="1">
        <f>COUNTIF(B3:B32,B12)</f>
        <v>9</v>
      </c>
      <c r="C34" s="1">
        <f>COUNTIF(C3:C32,C12)</f>
        <v>7</v>
      </c>
    </row>
    <row r="35" spans="1:3" x14ac:dyDescent="0.2">
      <c r="A35" s="32" t="s">
        <v>42</v>
      </c>
      <c r="B35" s="1">
        <f>COUNTIF(B3:B32,B24)</f>
        <v>10</v>
      </c>
      <c r="C35" s="1">
        <f>COUNTIF(C3:C32,C24)</f>
        <v>15</v>
      </c>
    </row>
    <row r="36" spans="1:3" x14ac:dyDescent="0.2">
      <c r="A36" s="3" t="s">
        <v>51</v>
      </c>
      <c r="B36" s="1">
        <f>COUNTIF(B3:B32,B22)</f>
        <v>2</v>
      </c>
      <c r="C36" s="1">
        <f>COUNTIF(C3:C32,C17)</f>
        <v>2</v>
      </c>
    </row>
  </sheetData>
  <sortState ref="C3:C32">
    <sortCondition ref="C3"/>
  </sortState>
  <mergeCells count="1">
    <mergeCell ref="B1:C1"/>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10" workbookViewId="0">
      <selection activeCell="N34" sqref="N34"/>
    </sheetView>
  </sheetViews>
  <sheetFormatPr defaultRowHeight="12.75" x14ac:dyDescent="0.2"/>
  <cols>
    <col min="2" max="2" width="24.28515625" style="1" customWidth="1"/>
    <col min="3" max="3" width="27" style="1" customWidth="1"/>
    <col min="4" max="4" width="27.28515625" style="1" customWidth="1"/>
    <col min="10" max="10" width="23.28515625" customWidth="1"/>
    <col min="11" max="11" width="16.28515625" customWidth="1"/>
    <col min="12" max="15" width="23.28515625" customWidth="1"/>
  </cols>
  <sheetData>
    <row r="1" spans="2:14" x14ac:dyDescent="0.2">
      <c r="B1" s="20">
        <v>1</v>
      </c>
      <c r="C1" s="21">
        <v>2</v>
      </c>
      <c r="D1" s="21">
        <v>3</v>
      </c>
    </row>
    <row r="2" spans="2:14" ht="90" x14ac:dyDescent="0.2">
      <c r="B2" s="7" t="s">
        <v>194</v>
      </c>
      <c r="C2" s="7" t="s">
        <v>15</v>
      </c>
      <c r="D2" s="7" t="s">
        <v>16</v>
      </c>
      <c r="I2" s="30"/>
      <c r="J2" s="42" t="s">
        <v>194</v>
      </c>
      <c r="K2" s="30"/>
      <c r="L2" s="43" t="s">
        <v>15</v>
      </c>
      <c r="M2" s="39"/>
      <c r="N2" s="42" t="s">
        <v>16</v>
      </c>
    </row>
    <row r="3" spans="2:14" x14ac:dyDescent="0.2">
      <c r="B3" s="3" t="s">
        <v>46</v>
      </c>
      <c r="C3" s="6" t="s">
        <v>70</v>
      </c>
      <c r="D3" s="3" t="s">
        <v>68</v>
      </c>
      <c r="I3" s="40" t="s">
        <v>46</v>
      </c>
      <c r="J3" s="41">
        <v>7</v>
      </c>
      <c r="K3" s="40" t="s">
        <v>207</v>
      </c>
      <c r="L3" s="30">
        <v>7</v>
      </c>
      <c r="M3" s="40" t="s">
        <v>68</v>
      </c>
      <c r="N3" s="30">
        <v>26</v>
      </c>
    </row>
    <row r="4" spans="2:14" ht="25.5" x14ac:dyDescent="0.2">
      <c r="B4" s="3" t="s">
        <v>46</v>
      </c>
      <c r="C4" s="6" t="s">
        <v>70</v>
      </c>
      <c r="D4" s="3" t="s">
        <v>68</v>
      </c>
      <c r="I4" s="40" t="s">
        <v>42</v>
      </c>
      <c r="J4" s="41">
        <v>27</v>
      </c>
      <c r="K4" s="40" t="s">
        <v>195</v>
      </c>
      <c r="L4" s="30">
        <v>4</v>
      </c>
      <c r="M4" s="37" t="s">
        <v>44</v>
      </c>
      <c r="N4" s="30">
        <v>4</v>
      </c>
    </row>
    <row r="5" spans="2:14" x14ac:dyDescent="0.2">
      <c r="B5" s="3" t="s">
        <v>46</v>
      </c>
      <c r="C5" s="6" t="s">
        <v>70</v>
      </c>
      <c r="D5" s="3" t="s">
        <v>68</v>
      </c>
      <c r="I5" s="40"/>
      <c r="J5" s="30"/>
      <c r="K5" s="37" t="s">
        <v>43</v>
      </c>
      <c r="L5" s="30">
        <v>19</v>
      </c>
      <c r="M5" s="37"/>
      <c r="N5" s="30"/>
    </row>
    <row r="6" spans="2:14" x14ac:dyDescent="0.2">
      <c r="B6" s="3" t="s">
        <v>46</v>
      </c>
      <c r="C6" s="6" t="s">
        <v>70</v>
      </c>
      <c r="D6" s="3" t="s">
        <v>68</v>
      </c>
    </row>
    <row r="7" spans="2:14" x14ac:dyDescent="0.2">
      <c r="B7" s="3" t="s">
        <v>46</v>
      </c>
      <c r="C7" s="6" t="s">
        <v>70</v>
      </c>
      <c r="D7" s="3" t="s">
        <v>68</v>
      </c>
    </row>
    <row r="8" spans="2:14" x14ac:dyDescent="0.2">
      <c r="B8" s="3" t="s">
        <v>46</v>
      </c>
      <c r="C8" s="6" t="s">
        <v>70</v>
      </c>
      <c r="D8" s="3" t="s">
        <v>68</v>
      </c>
    </row>
    <row r="9" spans="2:14" x14ac:dyDescent="0.2">
      <c r="B9" s="3" t="s">
        <v>46</v>
      </c>
      <c r="C9" s="6" t="s">
        <v>70</v>
      </c>
      <c r="D9" s="3" t="s">
        <v>68</v>
      </c>
    </row>
    <row r="10" spans="2:14" x14ac:dyDescent="0.2">
      <c r="B10" s="3" t="s">
        <v>42</v>
      </c>
      <c r="C10" s="3" t="s">
        <v>62</v>
      </c>
      <c r="D10" s="3" t="s">
        <v>44</v>
      </c>
    </row>
    <row r="11" spans="2:14" x14ac:dyDescent="0.2">
      <c r="B11" s="3" t="s">
        <v>42</v>
      </c>
      <c r="C11" s="3" t="s">
        <v>62</v>
      </c>
      <c r="D11" s="3" t="s">
        <v>44</v>
      </c>
    </row>
    <row r="12" spans="2:14" x14ac:dyDescent="0.2">
      <c r="B12" s="3" t="s">
        <v>42</v>
      </c>
      <c r="C12" s="3" t="s">
        <v>62</v>
      </c>
      <c r="D12" s="3" t="s">
        <v>44</v>
      </c>
    </row>
    <row r="13" spans="2:14" x14ac:dyDescent="0.2">
      <c r="B13" s="3" t="s">
        <v>42</v>
      </c>
      <c r="C13" s="3" t="s">
        <v>62</v>
      </c>
      <c r="D13" s="3" t="s">
        <v>44</v>
      </c>
    </row>
    <row r="14" spans="2:14" x14ac:dyDescent="0.2">
      <c r="B14" s="3" t="s">
        <v>42</v>
      </c>
      <c r="C14" s="3" t="s">
        <v>43</v>
      </c>
      <c r="D14" s="3" t="s">
        <v>68</v>
      </c>
    </row>
    <row r="15" spans="2:14" x14ac:dyDescent="0.2">
      <c r="B15" s="3" t="s">
        <v>42</v>
      </c>
      <c r="C15" s="3" t="s">
        <v>43</v>
      </c>
      <c r="D15" s="3" t="s">
        <v>68</v>
      </c>
    </row>
    <row r="16" spans="2:14" x14ac:dyDescent="0.2">
      <c r="B16" s="3" t="s">
        <v>42</v>
      </c>
      <c r="C16" s="3" t="s">
        <v>43</v>
      </c>
      <c r="D16" s="3" t="s">
        <v>68</v>
      </c>
    </row>
    <row r="17" spans="2:4" x14ac:dyDescent="0.2">
      <c r="B17" s="3" t="s">
        <v>42</v>
      </c>
      <c r="C17" s="3" t="s">
        <v>43</v>
      </c>
      <c r="D17" s="3" t="s">
        <v>68</v>
      </c>
    </row>
    <row r="18" spans="2:4" x14ac:dyDescent="0.2">
      <c r="B18" s="3" t="s">
        <v>42</v>
      </c>
      <c r="C18" s="3" t="s">
        <v>43</v>
      </c>
      <c r="D18" s="3" t="s">
        <v>68</v>
      </c>
    </row>
    <row r="19" spans="2:4" x14ac:dyDescent="0.2">
      <c r="B19" s="3" t="s">
        <v>42</v>
      </c>
      <c r="C19" s="3" t="s">
        <v>43</v>
      </c>
      <c r="D19" s="3" t="s">
        <v>68</v>
      </c>
    </row>
    <row r="20" spans="2:4" x14ac:dyDescent="0.2">
      <c r="B20" s="3" t="s">
        <v>42</v>
      </c>
      <c r="C20" s="3" t="s">
        <v>43</v>
      </c>
      <c r="D20" s="3" t="s">
        <v>68</v>
      </c>
    </row>
    <row r="21" spans="2:4" x14ac:dyDescent="0.2">
      <c r="B21" s="3" t="s">
        <v>42</v>
      </c>
      <c r="C21" s="3" t="s">
        <v>43</v>
      </c>
      <c r="D21" s="3" t="s">
        <v>68</v>
      </c>
    </row>
    <row r="22" spans="2:4" x14ac:dyDescent="0.2">
      <c r="B22" s="3" t="s">
        <v>42</v>
      </c>
      <c r="C22" s="3" t="s">
        <v>43</v>
      </c>
      <c r="D22" s="3" t="s">
        <v>68</v>
      </c>
    </row>
    <row r="23" spans="2:4" x14ac:dyDescent="0.2">
      <c r="B23" s="3" t="s">
        <v>42</v>
      </c>
      <c r="C23" s="3" t="s">
        <v>43</v>
      </c>
      <c r="D23" s="3" t="s">
        <v>68</v>
      </c>
    </row>
    <row r="24" spans="2:4" x14ac:dyDescent="0.2">
      <c r="B24" s="3" t="s">
        <v>42</v>
      </c>
      <c r="C24" s="3" t="s">
        <v>43</v>
      </c>
      <c r="D24" s="3" t="s">
        <v>68</v>
      </c>
    </row>
    <row r="25" spans="2:4" x14ac:dyDescent="0.2">
      <c r="B25" s="3" t="s">
        <v>42</v>
      </c>
      <c r="C25" s="3" t="s">
        <v>43</v>
      </c>
      <c r="D25" s="3" t="s">
        <v>68</v>
      </c>
    </row>
    <row r="26" spans="2:4" x14ac:dyDescent="0.2">
      <c r="B26" s="3" t="s">
        <v>42</v>
      </c>
      <c r="C26" s="3" t="s">
        <v>43</v>
      </c>
      <c r="D26" s="3" t="s">
        <v>68</v>
      </c>
    </row>
    <row r="27" spans="2:4" x14ac:dyDescent="0.2">
      <c r="B27" s="3" t="s">
        <v>42</v>
      </c>
      <c r="C27" s="3" t="s">
        <v>43</v>
      </c>
      <c r="D27" s="3" t="s">
        <v>68</v>
      </c>
    </row>
    <row r="28" spans="2:4" x14ac:dyDescent="0.2">
      <c r="B28" s="3" t="s">
        <v>42</v>
      </c>
      <c r="C28" s="3" t="s">
        <v>43</v>
      </c>
      <c r="D28" s="3" t="s">
        <v>68</v>
      </c>
    </row>
    <row r="29" spans="2:4" x14ac:dyDescent="0.2">
      <c r="B29" s="3" t="s">
        <v>42</v>
      </c>
      <c r="C29" s="3" t="s">
        <v>43</v>
      </c>
      <c r="D29" s="3" t="s">
        <v>68</v>
      </c>
    </row>
    <row r="30" spans="2:4" x14ac:dyDescent="0.2">
      <c r="B30" s="3" t="s">
        <v>42</v>
      </c>
      <c r="C30" s="3" t="s">
        <v>43</v>
      </c>
      <c r="D30" s="3" t="s">
        <v>68</v>
      </c>
    </row>
    <row r="31" spans="2:4" x14ac:dyDescent="0.2">
      <c r="B31" s="3" t="s">
        <v>42</v>
      </c>
      <c r="C31" s="3" t="s">
        <v>43</v>
      </c>
      <c r="D31" s="3" t="s">
        <v>68</v>
      </c>
    </row>
    <row r="32" spans="2:4" x14ac:dyDescent="0.2">
      <c r="B32" s="3" t="s">
        <v>42</v>
      </c>
      <c r="C32" s="3" t="s">
        <v>43</v>
      </c>
      <c r="D32" s="2" t="s">
        <v>68</v>
      </c>
    </row>
    <row r="33" spans="1:4" x14ac:dyDescent="0.2">
      <c r="B33" s="1">
        <f>COUNTIF(B3:B32,B3)</f>
        <v>7</v>
      </c>
      <c r="C33" s="1">
        <f>COUNTIF(C3:C32,C3)</f>
        <v>7</v>
      </c>
      <c r="D33" s="1">
        <f>COUNTIF(D3:D32,D3)</f>
        <v>26</v>
      </c>
    </row>
    <row r="34" spans="1:4" x14ac:dyDescent="0.2">
      <c r="B34" s="1">
        <f>COUNTIF(B4:B32,B30)</f>
        <v>23</v>
      </c>
      <c r="C34" s="1">
        <f>COUNTIF(C4:C32,C30)</f>
        <v>19</v>
      </c>
      <c r="D34" s="1">
        <f>COUNTIF(D4:D32,D12)</f>
        <v>4</v>
      </c>
    </row>
    <row r="35" spans="1:4" x14ac:dyDescent="0.2">
      <c r="C35" s="1">
        <f>COUNTIF(C5:C33,C11)</f>
        <v>4</v>
      </c>
    </row>
    <row r="36" spans="1:4" x14ac:dyDescent="0.2">
      <c r="A36" t="s">
        <v>191</v>
      </c>
      <c r="B36" s="1">
        <f>SUM(B33:B35)</f>
        <v>30</v>
      </c>
      <c r="C36" s="1">
        <f t="shared" ref="C36:D36" si="0">SUM(C33:C35)</f>
        <v>30</v>
      </c>
      <c r="D36" s="1">
        <f t="shared" si="0"/>
        <v>30</v>
      </c>
    </row>
  </sheetData>
  <sortState ref="D3:D32">
    <sortCondition ref="D3"/>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topLeftCell="P4" zoomScale="85" zoomScaleNormal="85" workbookViewId="0">
      <selection activeCell="AQ30" sqref="AQ30"/>
    </sheetView>
  </sheetViews>
  <sheetFormatPr defaultRowHeight="12.75" x14ac:dyDescent="0.2"/>
  <cols>
    <col min="2" max="2" width="19" style="1" customWidth="1"/>
    <col min="3" max="3" width="27.42578125" style="1" customWidth="1"/>
    <col min="4" max="4" width="25.5703125" style="1" customWidth="1"/>
    <col min="5" max="7" width="25.85546875" style="1" customWidth="1"/>
    <col min="9" max="9" width="12.140625" bestFit="1" customWidth="1"/>
    <col min="10" max="10" width="17.28515625" customWidth="1"/>
    <col min="11" max="11" width="3.85546875" customWidth="1"/>
    <col min="12" max="12" width="19" bestFit="1" customWidth="1"/>
    <col min="13" max="13" width="21.5703125" customWidth="1"/>
    <col min="14" max="14" width="3.5703125" customWidth="1"/>
    <col min="15" max="15" width="11.85546875" bestFit="1" customWidth="1"/>
    <col min="16" max="16" width="11.28515625" customWidth="1"/>
    <col min="17" max="17" width="4.28515625" customWidth="1"/>
    <col min="18" max="18" width="18.42578125" customWidth="1"/>
    <col min="19" max="19" width="13.140625" customWidth="1"/>
    <col min="20" max="20" width="19.7109375" customWidth="1"/>
    <col min="21" max="21" width="12.5703125" customWidth="1"/>
    <col min="22" max="22" width="18" customWidth="1"/>
    <col min="23" max="23" width="11.28515625" customWidth="1"/>
  </cols>
  <sheetData>
    <row r="1" spans="2:39" s="36" customFormat="1" x14ac:dyDescent="0.2">
      <c r="B1" s="20">
        <v>1</v>
      </c>
      <c r="C1" s="21">
        <v>2</v>
      </c>
      <c r="D1" s="21">
        <v>3</v>
      </c>
      <c r="E1" s="21">
        <v>4</v>
      </c>
      <c r="F1" s="21">
        <v>5</v>
      </c>
      <c r="G1" s="22">
        <v>6</v>
      </c>
    </row>
    <row r="2" spans="2:39" ht="105" x14ac:dyDescent="0.2">
      <c r="B2" s="13" t="s">
        <v>17</v>
      </c>
      <c r="C2" s="13" t="s">
        <v>18</v>
      </c>
      <c r="D2" s="13" t="s">
        <v>19</v>
      </c>
      <c r="E2" s="13" t="s">
        <v>20</v>
      </c>
      <c r="F2" s="13" t="s">
        <v>21</v>
      </c>
      <c r="G2" s="13" t="s">
        <v>22</v>
      </c>
      <c r="I2" s="46"/>
      <c r="J2" s="42" t="s">
        <v>17</v>
      </c>
      <c r="L2" s="46"/>
      <c r="M2" s="42" t="s">
        <v>18</v>
      </c>
      <c r="O2" s="49"/>
      <c r="P2" s="42" t="s">
        <v>19</v>
      </c>
      <c r="S2" s="53" t="s">
        <v>20</v>
      </c>
      <c r="T2" s="39"/>
      <c r="U2" s="42" t="s">
        <v>21</v>
      </c>
      <c r="V2" s="39"/>
      <c r="W2" s="42" t="s">
        <v>22</v>
      </c>
      <c r="AI2" s="53" t="s">
        <v>215</v>
      </c>
      <c r="AJ2" s="39"/>
      <c r="AK2" s="42" t="s">
        <v>216</v>
      </c>
      <c r="AL2" s="39"/>
      <c r="AM2" s="42" t="s">
        <v>217</v>
      </c>
    </row>
    <row r="3" spans="2:39" ht="140.25" x14ac:dyDescent="0.2">
      <c r="B3" s="3" t="s">
        <v>46</v>
      </c>
      <c r="C3" s="3" t="s">
        <v>199</v>
      </c>
      <c r="D3" s="3" t="s">
        <v>68</v>
      </c>
      <c r="E3" s="3" t="s">
        <v>46</v>
      </c>
      <c r="F3" s="3" t="s">
        <v>46</v>
      </c>
      <c r="G3" s="3" t="s">
        <v>46</v>
      </c>
      <c r="I3" s="44" t="s">
        <v>42</v>
      </c>
      <c r="J3" s="30">
        <v>24</v>
      </c>
      <c r="L3" s="3" t="s">
        <v>199</v>
      </c>
      <c r="M3" s="31">
        <v>3</v>
      </c>
      <c r="O3" s="31" t="s">
        <v>68</v>
      </c>
      <c r="P3" s="31">
        <v>24</v>
      </c>
      <c r="R3" s="51" t="s">
        <v>164</v>
      </c>
      <c r="S3" s="31">
        <v>7</v>
      </c>
      <c r="T3" s="38" t="s">
        <v>164</v>
      </c>
      <c r="U3" s="31">
        <v>7</v>
      </c>
      <c r="V3" s="38" t="s">
        <v>164</v>
      </c>
      <c r="W3" s="31">
        <v>7</v>
      </c>
      <c r="AH3" s="51" t="s">
        <v>164</v>
      </c>
      <c r="AI3" s="31">
        <v>7</v>
      </c>
      <c r="AJ3" s="38" t="s">
        <v>164</v>
      </c>
      <c r="AK3" s="31">
        <v>7</v>
      </c>
      <c r="AL3" s="38" t="s">
        <v>164</v>
      </c>
      <c r="AM3" s="31">
        <v>7</v>
      </c>
    </row>
    <row r="4" spans="2:39" ht="25.5" x14ac:dyDescent="0.2">
      <c r="B4" s="3" t="s">
        <v>46</v>
      </c>
      <c r="C4" s="3" t="s">
        <v>199</v>
      </c>
      <c r="D4" s="3" t="s">
        <v>68</v>
      </c>
      <c r="E4" s="3" t="s">
        <v>46</v>
      </c>
      <c r="F4" s="3" t="s">
        <v>46</v>
      </c>
      <c r="G4" s="3" t="s">
        <v>46</v>
      </c>
      <c r="I4" s="44" t="s">
        <v>198</v>
      </c>
      <c r="J4" s="30">
        <v>3</v>
      </c>
      <c r="L4" s="52" t="s">
        <v>68</v>
      </c>
      <c r="M4" s="31">
        <v>3</v>
      </c>
      <c r="O4" s="31" t="s">
        <v>196</v>
      </c>
      <c r="P4" s="31">
        <v>1</v>
      </c>
      <c r="R4" s="31" t="s">
        <v>42</v>
      </c>
      <c r="S4" s="31">
        <v>15</v>
      </c>
      <c r="T4" s="30" t="s">
        <v>42</v>
      </c>
      <c r="U4" s="31">
        <v>17</v>
      </c>
      <c r="V4" s="30" t="s">
        <v>42</v>
      </c>
      <c r="W4" s="31">
        <v>17</v>
      </c>
      <c r="AH4" s="31" t="s">
        <v>42</v>
      </c>
      <c r="AI4" s="31">
        <v>15</v>
      </c>
      <c r="AJ4" s="30" t="s">
        <v>42</v>
      </c>
      <c r="AK4" s="31">
        <v>17</v>
      </c>
      <c r="AL4" s="30" t="s">
        <v>42</v>
      </c>
      <c r="AM4" s="31">
        <v>17</v>
      </c>
    </row>
    <row r="5" spans="2:39" ht="25.5" x14ac:dyDescent="0.2">
      <c r="B5" s="3" t="s">
        <v>46</v>
      </c>
      <c r="C5" s="3" t="s">
        <v>199</v>
      </c>
      <c r="D5" s="3" t="s">
        <v>68</v>
      </c>
      <c r="E5" s="3" t="s">
        <v>46</v>
      </c>
      <c r="F5" s="3" t="s">
        <v>46</v>
      </c>
      <c r="G5" s="3" t="s">
        <v>46</v>
      </c>
      <c r="I5" s="44" t="s">
        <v>46</v>
      </c>
      <c r="J5" s="30">
        <v>3</v>
      </c>
      <c r="L5" s="52" t="s">
        <v>62</v>
      </c>
      <c r="M5" s="31">
        <v>6</v>
      </c>
      <c r="O5" s="38" t="s">
        <v>65</v>
      </c>
      <c r="P5" s="31">
        <v>5</v>
      </c>
      <c r="R5" s="51" t="s">
        <v>46</v>
      </c>
      <c r="S5" s="31">
        <v>8</v>
      </c>
      <c r="T5" s="30" t="s">
        <v>46</v>
      </c>
      <c r="U5" s="31">
        <v>6</v>
      </c>
      <c r="V5" s="45" t="s">
        <v>46</v>
      </c>
      <c r="W5" s="31">
        <v>6</v>
      </c>
      <c r="AH5" s="51" t="s">
        <v>46</v>
      </c>
      <c r="AI5" s="31">
        <v>8</v>
      </c>
      <c r="AJ5" s="30" t="s">
        <v>46</v>
      </c>
      <c r="AK5" s="31">
        <v>6</v>
      </c>
      <c r="AL5" s="45" t="s">
        <v>46</v>
      </c>
      <c r="AM5" s="31">
        <v>6</v>
      </c>
    </row>
    <row r="6" spans="2:39" ht="25.5" x14ac:dyDescent="0.2">
      <c r="B6" s="3" t="s">
        <v>51</v>
      </c>
      <c r="C6" s="3" t="s">
        <v>68</v>
      </c>
      <c r="D6" s="3" t="s">
        <v>68</v>
      </c>
      <c r="E6" s="3" t="s">
        <v>46</v>
      </c>
      <c r="F6" s="3" t="s">
        <v>46</v>
      </c>
      <c r="G6" s="3" t="s">
        <v>46</v>
      </c>
      <c r="L6" s="3" t="s">
        <v>52</v>
      </c>
      <c r="M6" s="31">
        <v>18</v>
      </c>
    </row>
    <row r="7" spans="2:39" x14ac:dyDescent="0.2">
      <c r="B7" s="3" t="s">
        <v>51</v>
      </c>
      <c r="C7" s="3" t="s">
        <v>68</v>
      </c>
      <c r="D7" s="3" t="s">
        <v>68</v>
      </c>
      <c r="E7" s="3" t="s">
        <v>46</v>
      </c>
      <c r="F7" s="3" t="s">
        <v>46</v>
      </c>
      <c r="G7" s="3" t="s">
        <v>46</v>
      </c>
    </row>
    <row r="8" spans="2:39" x14ac:dyDescent="0.2">
      <c r="B8" s="3" t="s">
        <v>51</v>
      </c>
      <c r="C8" s="3" t="s">
        <v>68</v>
      </c>
      <c r="D8" s="3" t="s">
        <v>68</v>
      </c>
      <c r="E8" s="3" t="s">
        <v>46</v>
      </c>
      <c r="F8" s="3" t="s">
        <v>46</v>
      </c>
      <c r="G8" s="3" t="s">
        <v>46</v>
      </c>
    </row>
    <row r="9" spans="2:39" x14ac:dyDescent="0.2">
      <c r="B9" s="3" t="s">
        <v>42</v>
      </c>
      <c r="C9" s="3" t="s">
        <v>62</v>
      </c>
      <c r="D9" s="3" t="s">
        <v>196</v>
      </c>
      <c r="E9" s="3" t="s">
        <v>42</v>
      </c>
      <c r="F9" s="3" t="s">
        <v>42</v>
      </c>
      <c r="G9" s="3" t="s">
        <v>42</v>
      </c>
    </row>
    <row r="10" spans="2:39" x14ac:dyDescent="0.2">
      <c r="B10" s="3" t="s">
        <v>42</v>
      </c>
      <c r="C10" s="3" t="s">
        <v>62</v>
      </c>
      <c r="D10" s="3" t="s">
        <v>65</v>
      </c>
      <c r="E10" s="3" t="s">
        <v>42</v>
      </c>
      <c r="F10" s="3" t="s">
        <v>42</v>
      </c>
      <c r="G10" s="3" t="s">
        <v>42</v>
      </c>
    </row>
    <row r="11" spans="2:39" x14ac:dyDescent="0.2">
      <c r="B11" s="3" t="s">
        <v>42</v>
      </c>
      <c r="C11" s="3" t="s">
        <v>62</v>
      </c>
      <c r="D11" s="3" t="s">
        <v>65</v>
      </c>
      <c r="E11" s="3" t="s">
        <v>42</v>
      </c>
      <c r="F11" s="3" t="s">
        <v>42</v>
      </c>
      <c r="G11" s="3" t="s">
        <v>42</v>
      </c>
    </row>
    <row r="12" spans="2:39" x14ac:dyDescent="0.2">
      <c r="B12" s="3" t="s">
        <v>42</v>
      </c>
      <c r="C12" s="3" t="s">
        <v>62</v>
      </c>
      <c r="D12" s="3" t="s">
        <v>65</v>
      </c>
      <c r="E12" s="3" t="s">
        <v>42</v>
      </c>
      <c r="F12" s="3" t="s">
        <v>42</v>
      </c>
      <c r="G12" s="3" t="s">
        <v>42</v>
      </c>
    </row>
    <row r="13" spans="2:39" x14ac:dyDescent="0.2">
      <c r="B13" s="3" t="s">
        <v>42</v>
      </c>
      <c r="C13" s="3" t="s">
        <v>62</v>
      </c>
      <c r="D13" s="3" t="s">
        <v>65</v>
      </c>
      <c r="E13" s="3" t="s">
        <v>42</v>
      </c>
      <c r="F13" s="3" t="s">
        <v>42</v>
      </c>
      <c r="G13" s="3" t="s">
        <v>42</v>
      </c>
    </row>
    <row r="14" spans="2:39" x14ac:dyDescent="0.2">
      <c r="B14" s="3" t="s">
        <v>42</v>
      </c>
      <c r="C14" s="3" t="s">
        <v>62</v>
      </c>
      <c r="D14" s="3" t="s">
        <v>65</v>
      </c>
      <c r="E14" s="3" t="s">
        <v>42</v>
      </c>
      <c r="F14" s="3" t="s">
        <v>42</v>
      </c>
      <c r="G14" s="3" t="s">
        <v>42</v>
      </c>
    </row>
    <row r="15" spans="2:39" x14ac:dyDescent="0.2">
      <c r="B15" s="3" t="s">
        <v>42</v>
      </c>
      <c r="C15" s="3" t="s">
        <v>52</v>
      </c>
      <c r="D15" s="3" t="s">
        <v>68</v>
      </c>
      <c r="E15" s="3" t="s">
        <v>46</v>
      </c>
      <c r="F15" s="3" t="s">
        <v>42</v>
      </c>
      <c r="G15" s="3" t="s">
        <v>42</v>
      </c>
    </row>
    <row r="16" spans="2:39" x14ac:dyDescent="0.2">
      <c r="B16" s="3" t="s">
        <v>42</v>
      </c>
      <c r="C16" s="3" t="s">
        <v>52</v>
      </c>
      <c r="D16" s="3" t="s">
        <v>68</v>
      </c>
      <c r="E16" s="3" t="s">
        <v>46</v>
      </c>
      <c r="F16" s="3" t="s">
        <v>42</v>
      </c>
      <c r="G16" s="3" t="s">
        <v>42</v>
      </c>
    </row>
    <row r="17" spans="2:18" x14ac:dyDescent="0.2">
      <c r="B17" s="3" t="s">
        <v>42</v>
      </c>
      <c r="C17" s="3" t="s">
        <v>52</v>
      </c>
      <c r="D17" s="3" t="s">
        <v>68</v>
      </c>
      <c r="E17" s="3" t="s">
        <v>42</v>
      </c>
      <c r="F17" s="3" t="s">
        <v>42</v>
      </c>
      <c r="G17" s="3" t="s">
        <v>42</v>
      </c>
    </row>
    <row r="18" spans="2:18" x14ac:dyDescent="0.2">
      <c r="B18" s="3" t="s">
        <v>42</v>
      </c>
      <c r="C18" s="3" t="s">
        <v>52</v>
      </c>
      <c r="D18" s="3" t="s">
        <v>68</v>
      </c>
      <c r="E18" s="3" t="s">
        <v>42</v>
      </c>
      <c r="F18" s="3" t="s">
        <v>42</v>
      </c>
      <c r="G18" s="3" t="s">
        <v>42</v>
      </c>
    </row>
    <row r="19" spans="2:18" x14ac:dyDescent="0.2">
      <c r="B19" s="3" t="s">
        <v>42</v>
      </c>
      <c r="C19" s="3" t="s">
        <v>52</v>
      </c>
      <c r="D19" s="3" t="s">
        <v>68</v>
      </c>
      <c r="E19" s="3" t="s">
        <v>42</v>
      </c>
      <c r="F19" s="3" t="s">
        <v>42</v>
      </c>
      <c r="G19" s="3" t="s">
        <v>42</v>
      </c>
    </row>
    <row r="20" spans="2:18" x14ac:dyDescent="0.2">
      <c r="B20" s="3" t="s">
        <v>42</v>
      </c>
      <c r="C20" s="3" t="s">
        <v>52</v>
      </c>
      <c r="D20" s="3" t="s">
        <v>68</v>
      </c>
      <c r="E20" s="3" t="s">
        <v>42</v>
      </c>
      <c r="F20" s="3" t="s">
        <v>42</v>
      </c>
      <c r="G20" s="3" t="s">
        <v>42</v>
      </c>
    </row>
    <row r="21" spans="2:18" x14ac:dyDescent="0.2">
      <c r="B21" s="3" t="s">
        <v>42</v>
      </c>
      <c r="C21" s="3" t="s">
        <v>52</v>
      </c>
      <c r="D21" s="3" t="s">
        <v>68</v>
      </c>
      <c r="E21" s="3" t="s">
        <v>42</v>
      </c>
      <c r="F21" s="3" t="s">
        <v>42</v>
      </c>
      <c r="G21" s="3" t="s">
        <v>42</v>
      </c>
    </row>
    <row r="22" spans="2:18" x14ac:dyDescent="0.2">
      <c r="B22" s="3" t="s">
        <v>42</v>
      </c>
      <c r="C22" s="3" t="s">
        <v>52</v>
      </c>
      <c r="D22" s="3" t="s">
        <v>68</v>
      </c>
      <c r="E22" s="3" t="s">
        <v>42</v>
      </c>
      <c r="F22" s="3" t="s">
        <v>42</v>
      </c>
      <c r="G22" s="3" t="s">
        <v>42</v>
      </c>
    </row>
    <row r="23" spans="2:18" x14ac:dyDescent="0.2">
      <c r="B23" s="3" t="s">
        <v>42</v>
      </c>
      <c r="C23" s="3" t="s">
        <v>52</v>
      </c>
      <c r="D23" s="3" t="s">
        <v>68</v>
      </c>
      <c r="E23" s="3" t="s">
        <v>42</v>
      </c>
      <c r="F23" s="3" t="s">
        <v>42</v>
      </c>
      <c r="G23" s="3" t="s">
        <v>42</v>
      </c>
    </row>
    <row r="24" spans="2:18" x14ac:dyDescent="0.2">
      <c r="B24" s="3" t="s">
        <v>42</v>
      </c>
      <c r="C24" s="3" t="s">
        <v>52</v>
      </c>
      <c r="D24" s="3" t="s">
        <v>68</v>
      </c>
      <c r="E24" s="3" t="s">
        <v>42</v>
      </c>
      <c r="F24" s="3" t="s">
        <v>42</v>
      </c>
      <c r="G24" s="3" t="s">
        <v>42</v>
      </c>
    </row>
    <row r="25" spans="2:18" x14ac:dyDescent="0.2">
      <c r="B25" s="3" t="s">
        <v>42</v>
      </c>
      <c r="C25" s="3" t="s">
        <v>52</v>
      </c>
      <c r="D25" s="3" t="s">
        <v>68</v>
      </c>
      <c r="E25" s="3" t="s">
        <v>42</v>
      </c>
      <c r="F25" s="3" t="s">
        <v>42</v>
      </c>
      <c r="G25" s="3" t="s">
        <v>42</v>
      </c>
    </row>
    <row r="26" spans="2:18" ht="51" x14ac:dyDescent="0.2">
      <c r="B26" s="3" t="s">
        <v>42</v>
      </c>
      <c r="C26" s="3" t="s">
        <v>52</v>
      </c>
      <c r="D26" s="3" t="s">
        <v>68</v>
      </c>
      <c r="E26" s="3" t="s">
        <v>164</v>
      </c>
      <c r="F26" s="3" t="s">
        <v>164</v>
      </c>
      <c r="G26" s="3" t="s">
        <v>164</v>
      </c>
    </row>
    <row r="27" spans="2:18" ht="51" x14ac:dyDescent="0.2">
      <c r="B27" s="3" t="s">
        <v>42</v>
      </c>
      <c r="C27" s="3" t="s">
        <v>52</v>
      </c>
      <c r="D27" s="3" t="s">
        <v>68</v>
      </c>
      <c r="E27" s="3" t="s">
        <v>164</v>
      </c>
      <c r="F27" s="3" t="s">
        <v>164</v>
      </c>
      <c r="G27" s="3" t="s">
        <v>164</v>
      </c>
    </row>
    <row r="28" spans="2:18" ht="51" x14ac:dyDescent="0.2">
      <c r="B28" s="3" t="s">
        <v>42</v>
      </c>
      <c r="C28" s="3" t="s">
        <v>52</v>
      </c>
      <c r="D28" s="3" t="s">
        <v>68</v>
      </c>
      <c r="E28" s="3" t="s">
        <v>164</v>
      </c>
      <c r="F28" s="3" t="s">
        <v>164</v>
      </c>
      <c r="G28" s="3" t="s">
        <v>164</v>
      </c>
    </row>
    <row r="29" spans="2:18" ht="51" x14ac:dyDescent="0.2">
      <c r="B29" s="3" t="s">
        <v>42</v>
      </c>
      <c r="C29" s="3" t="s">
        <v>52</v>
      </c>
      <c r="D29" s="3" t="s">
        <v>68</v>
      </c>
      <c r="E29" s="3" t="s">
        <v>164</v>
      </c>
      <c r="F29" s="3" t="s">
        <v>164</v>
      </c>
      <c r="G29" s="3" t="s">
        <v>164</v>
      </c>
    </row>
    <row r="30" spans="2:18" ht="51" x14ac:dyDescent="0.2">
      <c r="B30" s="3" t="s">
        <v>42</v>
      </c>
      <c r="C30" s="3" t="s">
        <v>52</v>
      </c>
      <c r="D30" s="3" t="s">
        <v>68</v>
      </c>
      <c r="E30" s="3" t="s">
        <v>164</v>
      </c>
      <c r="F30" s="3" t="s">
        <v>164</v>
      </c>
      <c r="G30" s="3" t="s">
        <v>164</v>
      </c>
      <c r="R30" s="54"/>
    </row>
    <row r="31" spans="2:18" ht="51" x14ac:dyDescent="0.2">
      <c r="B31" s="3" t="s">
        <v>42</v>
      </c>
      <c r="C31" s="3" t="s">
        <v>52</v>
      </c>
      <c r="D31" s="3" t="s">
        <v>68</v>
      </c>
      <c r="E31" s="3" t="s">
        <v>164</v>
      </c>
      <c r="F31" s="3" t="s">
        <v>164</v>
      </c>
      <c r="G31" s="3" t="s">
        <v>164</v>
      </c>
    </row>
    <row r="32" spans="2:18" ht="51" x14ac:dyDescent="0.2">
      <c r="B32" s="3" t="s">
        <v>42</v>
      </c>
      <c r="C32" s="3" t="s">
        <v>52</v>
      </c>
      <c r="D32" s="3" t="s">
        <v>68</v>
      </c>
      <c r="E32" s="3" t="s">
        <v>164</v>
      </c>
      <c r="F32" s="3" t="s">
        <v>164</v>
      </c>
      <c r="G32" s="3" t="s">
        <v>164</v>
      </c>
    </row>
    <row r="33" spans="1:7" x14ac:dyDescent="0.2">
      <c r="C33" s="1">
        <f>COUNTIF(C3:C32,C3)</f>
        <v>3</v>
      </c>
    </row>
    <row r="34" spans="1:7" x14ac:dyDescent="0.2">
      <c r="B34" s="1">
        <f t="shared" ref="B34:G34" si="0">COUNTIF(B3:B32,B32)</f>
        <v>24</v>
      </c>
      <c r="C34" s="1">
        <f t="shared" si="0"/>
        <v>18</v>
      </c>
      <c r="D34" s="1">
        <f t="shared" si="0"/>
        <v>24</v>
      </c>
      <c r="E34" s="1">
        <f t="shared" si="0"/>
        <v>7</v>
      </c>
      <c r="F34" s="1">
        <f t="shared" si="0"/>
        <v>7</v>
      </c>
      <c r="G34" s="1">
        <f t="shared" si="0"/>
        <v>7</v>
      </c>
    </row>
    <row r="35" spans="1:7" x14ac:dyDescent="0.2">
      <c r="B35" s="1">
        <f>COUNTIF(B4:B33,B8)</f>
        <v>3</v>
      </c>
      <c r="C35" s="1">
        <f>COUNTIF(C3:C32,C8)</f>
        <v>3</v>
      </c>
      <c r="D35" s="1">
        <f>COUNTIF(D3:D32,D9)</f>
        <v>1</v>
      </c>
      <c r="E35" s="1">
        <f>COUNTIF(E3:E32,E3)</f>
        <v>8</v>
      </c>
      <c r="F35" s="1">
        <f t="shared" ref="F35:G35" si="1">COUNTIF(F3:F32,F9)</f>
        <v>17</v>
      </c>
      <c r="G35" s="1">
        <f t="shared" si="1"/>
        <v>17</v>
      </c>
    </row>
    <row r="36" spans="1:7" x14ac:dyDescent="0.2">
      <c r="B36" s="1">
        <f>COUNTIF(B3:B34,B5)</f>
        <v>3</v>
      </c>
      <c r="C36" s="1">
        <f>COUNTIF(C3:C32,C9)</f>
        <v>6</v>
      </c>
      <c r="D36" s="1">
        <f>COUNTIF(D3:D32,D10)</f>
        <v>5</v>
      </c>
      <c r="E36" s="1">
        <f>COUNTIF(E3:E32,E10)</f>
        <v>15</v>
      </c>
      <c r="F36" s="1">
        <f>COUNTIF(F3:F32,F4)</f>
        <v>6</v>
      </c>
      <c r="G36" s="1">
        <f>COUNTIF(G3:G32,G5)</f>
        <v>6</v>
      </c>
    </row>
    <row r="37" spans="1:7" x14ac:dyDescent="0.2">
      <c r="A37" t="s">
        <v>197</v>
      </c>
      <c r="B37" s="23">
        <f>SUM(B33:B36)</f>
        <v>30</v>
      </c>
      <c r="C37" s="23">
        <f>SUM(C33:C36)</f>
        <v>30</v>
      </c>
      <c r="D37" s="23">
        <f>SUM(D33:D36)</f>
        <v>30</v>
      </c>
      <c r="E37" s="23">
        <f t="shared" ref="E37:G37" si="2">SUM(E33:E36)</f>
        <v>30</v>
      </c>
      <c r="F37" s="23">
        <f t="shared" si="2"/>
        <v>30</v>
      </c>
      <c r="G37" s="23">
        <f t="shared" si="2"/>
        <v>30</v>
      </c>
    </row>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7"/>
  <sheetViews>
    <sheetView zoomScale="85" zoomScaleNormal="85" workbookViewId="0">
      <selection activeCell="N6" sqref="N6"/>
    </sheetView>
  </sheetViews>
  <sheetFormatPr defaultRowHeight="12.75" x14ac:dyDescent="0.2"/>
  <cols>
    <col min="2" max="2" width="23.7109375" style="1" customWidth="1"/>
    <col min="3" max="3" width="24.140625" style="1" customWidth="1"/>
    <col min="4" max="6" width="19" style="1" customWidth="1"/>
    <col min="7" max="7" width="2.5703125" customWidth="1"/>
    <col min="8" max="8" width="19.140625" customWidth="1"/>
    <col min="9" max="9" width="24.28515625" customWidth="1"/>
    <col min="10" max="10" width="4.140625" customWidth="1"/>
    <col min="11" max="11" width="19" customWidth="1"/>
    <col min="12" max="12" width="23.85546875" customWidth="1"/>
    <col min="13" max="13" width="15.42578125" customWidth="1"/>
    <col min="14" max="14" width="23.42578125" customWidth="1"/>
    <col min="15" max="15" width="21.7109375" customWidth="1"/>
    <col min="16" max="16" width="18.42578125" customWidth="1"/>
    <col min="17" max="17" width="16.85546875" customWidth="1"/>
  </cols>
  <sheetData>
    <row r="1" spans="2:16" x14ac:dyDescent="0.2">
      <c r="B1" s="71" t="s">
        <v>185</v>
      </c>
      <c r="C1" s="72"/>
      <c r="D1" s="72"/>
      <c r="E1" s="72"/>
      <c r="F1" s="73"/>
    </row>
    <row r="2" spans="2:16" ht="105" x14ac:dyDescent="0.2">
      <c r="B2" s="16" t="s">
        <v>23</v>
      </c>
      <c r="C2" s="16" t="s">
        <v>24</v>
      </c>
      <c r="D2" s="16" t="s">
        <v>25</v>
      </c>
      <c r="E2" s="16" t="s">
        <v>26</v>
      </c>
      <c r="F2" s="16" t="s">
        <v>27</v>
      </c>
      <c r="I2" s="48" t="s">
        <v>23</v>
      </c>
      <c r="L2" s="50" t="s">
        <v>219</v>
      </c>
      <c r="N2" s="48" t="s">
        <v>25</v>
      </c>
      <c r="P2" s="56" t="s">
        <v>201</v>
      </c>
    </row>
    <row r="3" spans="2:16" ht="38.25" x14ac:dyDescent="0.2">
      <c r="B3" s="67" t="s">
        <v>46</v>
      </c>
      <c r="C3" s="67" t="s">
        <v>77</v>
      </c>
      <c r="D3" s="67" t="s">
        <v>68</v>
      </c>
      <c r="E3" s="67" t="s">
        <v>46</v>
      </c>
      <c r="F3" s="67" t="s">
        <v>46</v>
      </c>
      <c r="H3" s="44" t="s">
        <v>46</v>
      </c>
      <c r="I3" s="30">
        <v>5</v>
      </c>
      <c r="K3" s="3" t="s">
        <v>200</v>
      </c>
      <c r="L3" s="30">
        <v>5</v>
      </c>
      <c r="M3" s="52" t="s">
        <v>56</v>
      </c>
      <c r="N3" s="47">
        <f>D35</f>
        <v>1</v>
      </c>
      <c r="O3" s="55" t="s">
        <v>46</v>
      </c>
      <c r="P3" s="47">
        <v>12</v>
      </c>
    </row>
    <row r="4" spans="2:16" ht="51" x14ac:dyDescent="0.2">
      <c r="B4" s="67" t="s">
        <v>46</v>
      </c>
      <c r="C4" s="67" t="s">
        <v>77</v>
      </c>
      <c r="D4" s="67" t="s">
        <v>68</v>
      </c>
      <c r="E4" s="67" t="s">
        <v>46</v>
      </c>
      <c r="F4" s="67" t="s">
        <v>46</v>
      </c>
      <c r="H4" s="44" t="s">
        <v>42</v>
      </c>
      <c r="I4" s="30">
        <v>25</v>
      </c>
      <c r="K4" s="3" t="s">
        <v>62</v>
      </c>
      <c r="L4" s="30">
        <v>6</v>
      </c>
      <c r="M4" s="3" t="s">
        <v>57</v>
      </c>
      <c r="N4">
        <f>D34</f>
        <v>5</v>
      </c>
      <c r="O4" s="57" t="s">
        <v>202</v>
      </c>
      <c r="P4" s="47">
        <v>11</v>
      </c>
    </row>
    <row r="5" spans="2:16" ht="25.5" x14ac:dyDescent="0.2">
      <c r="B5" s="67" t="s">
        <v>46</v>
      </c>
      <c r="C5" s="67" t="s">
        <v>77</v>
      </c>
      <c r="D5" s="67" t="s">
        <v>68</v>
      </c>
      <c r="E5" s="67" t="s">
        <v>46</v>
      </c>
      <c r="F5" s="67" t="s">
        <v>46</v>
      </c>
      <c r="K5" s="3" t="s">
        <v>52</v>
      </c>
      <c r="L5" s="30">
        <v>19</v>
      </c>
      <c r="M5" s="3" t="s">
        <v>68</v>
      </c>
      <c r="N5">
        <f>D33</f>
        <v>24</v>
      </c>
      <c r="O5" s="55" t="s">
        <v>42</v>
      </c>
      <c r="P5" s="47">
        <v>7</v>
      </c>
    </row>
    <row r="6" spans="2:16" ht="25.5" x14ac:dyDescent="0.2">
      <c r="B6" s="67" t="s">
        <v>46</v>
      </c>
      <c r="C6" s="67" t="s">
        <v>77</v>
      </c>
      <c r="D6" s="67" t="s">
        <v>68</v>
      </c>
      <c r="E6" s="67" t="s">
        <v>46</v>
      </c>
      <c r="F6" s="67" t="s">
        <v>46</v>
      </c>
    </row>
    <row r="7" spans="2:16" ht="25.5" x14ac:dyDescent="0.2">
      <c r="B7" s="67" t="s">
        <v>46</v>
      </c>
      <c r="C7" s="67" t="s">
        <v>77</v>
      </c>
      <c r="D7" s="67" t="s">
        <v>68</v>
      </c>
      <c r="E7" s="67" t="s">
        <v>46</v>
      </c>
      <c r="F7" s="67" t="s">
        <v>46</v>
      </c>
    </row>
    <row r="8" spans="2:16" ht="25.5" x14ac:dyDescent="0.2">
      <c r="B8" s="3" t="s">
        <v>42</v>
      </c>
      <c r="C8" s="3" t="s">
        <v>52</v>
      </c>
      <c r="D8" s="3" t="s">
        <v>68</v>
      </c>
      <c r="E8" s="3" t="s">
        <v>46</v>
      </c>
      <c r="F8" s="3" t="s">
        <v>46</v>
      </c>
    </row>
    <row r="9" spans="2:16" ht="25.5" x14ac:dyDescent="0.2">
      <c r="B9" s="3" t="s">
        <v>42</v>
      </c>
      <c r="C9" s="3" t="s">
        <v>52</v>
      </c>
      <c r="D9" s="3" t="s">
        <v>68</v>
      </c>
      <c r="E9" s="3" t="s">
        <v>46</v>
      </c>
      <c r="F9" s="3" t="s">
        <v>46</v>
      </c>
    </row>
    <row r="10" spans="2:16" ht="25.5" x14ac:dyDescent="0.2">
      <c r="B10" s="3" t="s">
        <v>42</v>
      </c>
      <c r="C10" s="3" t="s">
        <v>52</v>
      </c>
      <c r="D10" s="3" t="s">
        <v>68</v>
      </c>
      <c r="E10" s="3" t="s">
        <v>46</v>
      </c>
      <c r="F10" s="3" t="s">
        <v>46</v>
      </c>
    </row>
    <row r="11" spans="2:16" ht="25.5" x14ac:dyDescent="0.2">
      <c r="B11" s="3" t="s">
        <v>42</v>
      </c>
      <c r="C11" s="3" t="s">
        <v>52</v>
      </c>
      <c r="D11" s="3" t="s">
        <v>68</v>
      </c>
      <c r="E11" s="3" t="s">
        <v>46</v>
      </c>
      <c r="F11" s="3" t="s">
        <v>46</v>
      </c>
    </row>
    <row r="12" spans="2:16" ht="25.5" x14ac:dyDescent="0.2">
      <c r="B12" s="3" t="s">
        <v>42</v>
      </c>
      <c r="C12" s="3" t="s">
        <v>52</v>
      </c>
      <c r="D12" s="3" t="s">
        <v>68</v>
      </c>
      <c r="E12" s="3" t="s">
        <v>46</v>
      </c>
      <c r="F12" s="3" t="s">
        <v>46</v>
      </c>
    </row>
    <row r="13" spans="2:16" ht="25.5" x14ac:dyDescent="0.2">
      <c r="B13" s="3" t="s">
        <v>42</v>
      </c>
      <c r="C13" s="3" t="s">
        <v>52</v>
      </c>
      <c r="D13" s="3" t="s">
        <v>68</v>
      </c>
      <c r="E13" s="3" t="s">
        <v>46</v>
      </c>
      <c r="F13" s="3" t="s">
        <v>46</v>
      </c>
    </row>
    <row r="14" spans="2:16" ht="25.5" x14ac:dyDescent="0.2">
      <c r="B14" s="3" t="s">
        <v>42</v>
      </c>
      <c r="C14" s="3" t="s">
        <v>52</v>
      </c>
      <c r="D14" s="3" t="s">
        <v>68</v>
      </c>
      <c r="E14" s="3" t="s">
        <v>46</v>
      </c>
      <c r="F14" s="3" t="s">
        <v>46</v>
      </c>
    </row>
    <row r="15" spans="2:16" ht="25.5" x14ac:dyDescent="0.2">
      <c r="B15" s="3" t="s">
        <v>42</v>
      </c>
      <c r="C15" s="3" t="s">
        <v>52</v>
      </c>
      <c r="D15" s="3" t="s">
        <v>68</v>
      </c>
      <c r="E15" s="3" t="s">
        <v>42</v>
      </c>
      <c r="F15" s="3" t="s">
        <v>42</v>
      </c>
    </row>
    <row r="16" spans="2:16" ht="25.5" x14ac:dyDescent="0.2">
      <c r="B16" s="3" t="s">
        <v>42</v>
      </c>
      <c r="C16" s="3" t="s">
        <v>52</v>
      </c>
      <c r="D16" s="3" t="s">
        <v>68</v>
      </c>
      <c r="E16" s="3" t="s">
        <v>42</v>
      </c>
      <c r="F16" s="3" t="s">
        <v>42</v>
      </c>
    </row>
    <row r="17" spans="2:6" ht="25.5" x14ac:dyDescent="0.2">
      <c r="B17" s="3" t="s">
        <v>42</v>
      </c>
      <c r="C17" s="3" t="s">
        <v>52</v>
      </c>
      <c r="D17" s="3" t="s">
        <v>68</v>
      </c>
      <c r="E17" s="3" t="s">
        <v>42</v>
      </c>
      <c r="F17" s="3" t="s">
        <v>42</v>
      </c>
    </row>
    <row r="18" spans="2:6" ht="25.5" x14ac:dyDescent="0.2">
      <c r="B18" s="3" t="s">
        <v>42</v>
      </c>
      <c r="C18" s="3" t="s">
        <v>52</v>
      </c>
      <c r="D18" s="3" t="s">
        <v>68</v>
      </c>
      <c r="E18" s="3" t="s">
        <v>42</v>
      </c>
      <c r="F18" s="3" t="s">
        <v>42</v>
      </c>
    </row>
    <row r="19" spans="2:6" ht="25.5" x14ac:dyDescent="0.2">
      <c r="B19" s="3" t="s">
        <v>42</v>
      </c>
      <c r="C19" s="3" t="s">
        <v>52</v>
      </c>
      <c r="D19" s="3" t="s">
        <v>68</v>
      </c>
      <c r="E19" s="3" t="s">
        <v>42</v>
      </c>
      <c r="F19" s="3" t="s">
        <v>42</v>
      </c>
    </row>
    <row r="20" spans="2:6" ht="25.5" x14ac:dyDescent="0.2">
      <c r="B20" s="3" t="s">
        <v>42</v>
      </c>
      <c r="C20" s="3" t="s">
        <v>62</v>
      </c>
      <c r="D20" s="3" t="s">
        <v>57</v>
      </c>
      <c r="E20" s="3" t="s">
        <v>42</v>
      </c>
      <c r="F20" s="3" t="s">
        <v>42</v>
      </c>
    </row>
    <row r="21" spans="2:6" ht="25.5" x14ac:dyDescent="0.2">
      <c r="B21" s="3" t="s">
        <v>42</v>
      </c>
      <c r="C21" s="3" t="s">
        <v>62</v>
      </c>
      <c r="D21" s="3" t="s">
        <v>57</v>
      </c>
      <c r="E21" s="3" t="s">
        <v>42</v>
      </c>
      <c r="F21" s="3" t="s">
        <v>42</v>
      </c>
    </row>
    <row r="22" spans="2:6" ht="51" x14ac:dyDescent="0.2">
      <c r="B22" s="3" t="s">
        <v>42</v>
      </c>
      <c r="C22" s="3" t="s">
        <v>62</v>
      </c>
      <c r="D22" s="3" t="s">
        <v>218</v>
      </c>
      <c r="E22" s="3" t="s">
        <v>165</v>
      </c>
      <c r="F22" s="3" t="s">
        <v>165</v>
      </c>
    </row>
    <row r="23" spans="2:6" ht="51" x14ac:dyDescent="0.2">
      <c r="B23" s="3" t="s">
        <v>42</v>
      </c>
      <c r="C23" s="3" t="s">
        <v>52</v>
      </c>
      <c r="D23" s="3" t="s">
        <v>68</v>
      </c>
      <c r="E23" s="3" t="s">
        <v>165</v>
      </c>
      <c r="F23" s="3" t="s">
        <v>165</v>
      </c>
    </row>
    <row r="24" spans="2:6" ht="51" x14ac:dyDescent="0.2">
      <c r="B24" s="3" t="s">
        <v>42</v>
      </c>
      <c r="C24" s="3" t="s">
        <v>52</v>
      </c>
      <c r="D24" s="3" t="s">
        <v>68</v>
      </c>
      <c r="E24" s="3" t="s">
        <v>165</v>
      </c>
      <c r="F24" s="3" t="s">
        <v>165</v>
      </c>
    </row>
    <row r="25" spans="2:6" ht="51" x14ac:dyDescent="0.2">
      <c r="B25" s="3" t="s">
        <v>42</v>
      </c>
      <c r="C25" s="3" t="s">
        <v>52</v>
      </c>
      <c r="D25" s="3" t="s">
        <v>68</v>
      </c>
      <c r="E25" s="3" t="s">
        <v>165</v>
      </c>
      <c r="F25" s="3" t="s">
        <v>165</v>
      </c>
    </row>
    <row r="26" spans="2:6" ht="51" x14ac:dyDescent="0.2">
      <c r="B26" s="3" t="s">
        <v>42</v>
      </c>
      <c r="C26" s="3" t="s">
        <v>52</v>
      </c>
      <c r="D26" s="3" t="s">
        <v>68</v>
      </c>
      <c r="E26" s="3" t="s">
        <v>165</v>
      </c>
      <c r="F26" s="3" t="s">
        <v>165</v>
      </c>
    </row>
    <row r="27" spans="2:6" ht="51" x14ac:dyDescent="0.2">
      <c r="B27" s="3" t="s">
        <v>42</v>
      </c>
      <c r="C27" s="3" t="s">
        <v>52</v>
      </c>
      <c r="D27" s="3" t="s">
        <v>68</v>
      </c>
      <c r="E27" s="3" t="s">
        <v>165</v>
      </c>
      <c r="F27" s="3" t="s">
        <v>165</v>
      </c>
    </row>
    <row r="28" spans="2:6" ht="51" x14ac:dyDescent="0.2">
      <c r="B28" s="3" t="s">
        <v>42</v>
      </c>
      <c r="C28" s="3" t="s">
        <v>52</v>
      </c>
      <c r="D28" s="3" t="s">
        <v>68</v>
      </c>
      <c r="E28" s="3" t="s">
        <v>165</v>
      </c>
      <c r="F28" s="3" t="s">
        <v>165</v>
      </c>
    </row>
    <row r="29" spans="2:6" ht="51" x14ac:dyDescent="0.2">
      <c r="B29" s="3" t="s">
        <v>42</v>
      </c>
      <c r="C29" s="3" t="s">
        <v>62</v>
      </c>
      <c r="D29" s="3" t="s">
        <v>57</v>
      </c>
      <c r="E29" s="3" t="s">
        <v>165</v>
      </c>
      <c r="F29" s="3" t="s">
        <v>165</v>
      </c>
    </row>
    <row r="30" spans="2:6" ht="51" x14ac:dyDescent="0.2">
      <c r="B30" s="3" t="s">
        <v>42</v>
      </c>
      <c r="C30" s="3" t="s">
        <v>52</v>
      </c>
      <c r="D30" s="3" t="s">
        <v>68</v>
      </c>
      <c r="E30" s="3" t="s">
        <v>165</v>
      </c>
      <c r="F30" s="3" t="s">
        <v>165</v>
      </c>
    </row>
    <row r="31" spans="2:6" ht="51" x14ac:dyDescent="0.2">
      <c r="B31" s="3" t="s">
        <v>42</v>
      </c>
      <c r="C31" s="3" t="s">
        <v>62</v>
      </c>
      <c r="D31" s="3" t="s">
        <v>57</v>
      </c>
      <c r="E31" s="3" t="s">
        <v>165</v>
      </c>
      <c r="F31" s="3" t="s">
        <v>165</v>
      </c>
    </row>
    <row r="32" spans="2:6" ht="51" x14ac:dyDescent="0.2">
      <c r="B32" s="3" t="s">
        <v>42</v>
      </c>
      <c r="C32" s="3" t="s">
        <v>62</v>
      </c>
      <c r="D32" s="3" t="s">
        <v>57</v>
      </c>
      <c r="E32" s="3" t="s">
        <v>165</v>
      </c>
      <c r="F32" s="3" t="s">
        <v>165</v>
      </c>
    </row>
    <row r="33" spans="2:6" x14ac:dyDescent="0.2">
      <c r="B33" s="1">
        <f>COUNTIF(B1:B32,B3)</f>
        <v>5</v>
      </c>
      <c r="C33" s="1">
        <f>COUNTIF(C1:C32,C3)</f>
        <v>5</v>
      </c>
      <c r="D33" s="1">
        <f>COUNTIF(D3:D32,D3)</f>
        <v>24</v>
      </c>
      <c r="E33" s="1">
        <f>COUNTIF(E3:E32,E3)</f>
        <v>12</v>
      </c>
      <c r="F33" s="1">
        <f t="shared" ref="F33" si="0">COUNTIF(F3:F32,F3)</f>
        <v>12</v>
      </c>
    </row>
    <row r="34" spans="2:6" x14ac:dyDescent="0.2">
      <c r="B34" s="1">
        <f>COUNTIF(B3:B32,B32)</f>
        <v>25</v>
      </c>
      <c r="C34" s="1">
        <f>COUNTIF(C2:C32,C32)</f>
        <v>6</v>
      </c>
      <c r="D34" s="1">
        <f>COUNTIF(D3:D32,D32)</f>
        <v>5</v>
      </c>
      <c r="E34" s="1">
        <f>COUNTIF(E3:E32,E32)</f>
        <v>11</v>
      </c>
      <c r="F34" s="1">
        <f t="shared" ref="F34" si="1">COUNTIF(F3:F32,F32)</f>
        <v>11</v>
      </c>
    </row>
    <row r="35" spans="2:6" x14ac:dyDescent="0.2">
      <c r="B35" s="23">
        <f>SUM(B33:B34)</f>
        <v>30</v>
      </c>
      <c r="C35" s="1">
        <f>COUNTIF(C3:C34,C28)</f>
        <v>19</v>
      </c>
      <c r="D35" s="1">
        <f>COUNTIF(D3:D34,D22)</f>
        <v>1</v>
      </c>
      <c r="E35" s="1">
        <f>COUNTIF(E3:E32,E15)</f>
        <v>7</v>
      </c>
      <c r="F35" s="1">
        <f>COUNTIF(F3:F34,F16)</f>
        <v>7</v>
      </c>
    </row>
    <row r="36" spans="2:6" x14ac:dyDescent="0.2">
      <c r="C36" s="23">
        <f>SUM(C33:C35)</f>
        <v>30</v>
      </c>
    </row>
    <row r="37" spans="2:6" x14ac:dyDescent="0.2">
      <c r="D37" s="23">
        <f>SUM(D33:D35)</f>
        <v>30</v>
      </c>
      <c r="E37" s="23">
        <f t="shared" ref="E37:F37" si="2">SUM(E33:E35)</f>
        <v>30</v>
      </c>
      <c r="F37" s="23">
        <f t="shared" si="2"/>
        <v>30</v>
      </c>
    </row>
  </sheetData>
  <sortState ref="F3:F33">
    <sortCondition ref="F3"/>
  </sortState>
  <mergeCells count="1">
    <mergeCell ref="B1:F1"/>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opLeftCell="B1" zoomScale="70" zoomScaleNormal="70" workbookViewId="0">
      <selection activeCell="Y3" sqref="Y3:Y5"/>
    </sheetView>
  </sheetViews>
  <sheetFormatPr defaultRowHeight="12.75" x14ac:dyDescent="0.2"/>
  <cols>
    <col min="2" max="7" width="19" style="1" customWidth="1"/>
    <col min="9" max="9" width="22" customWidth="1"/>
    <col min="10" max="10" width="15.140625" customWidth="1"/>
    <col min="11" max="11" width="4.28515625" customWidth="1"/>
    <col min="12" max="12" width="14.42578125" customWidth="1"/>
    <col min="13" max="13" width="21.5703125" customWidth="1"/>
    <col min="14" max="14" width="6" customWidth="1"/>
    <col min="15" max="15" width="19.7109375" customWidth="1"/>
    <col min="16" max="16" width="17.28515625" customWidth="1"/>
    <col min="17" max="17" width="4.42578125" customWidth="1"/>
    <col min="18" max="18" width="12.140625" bestFit="1" customWidth="1"/>
    <col min="19" max="19" width="15.5703125" bestFit="1" customWidth="1"/>
    <col min="20" max="20" width="5" customWidth="1"/>
    <col min="21" max="21" width="16" customWidth="1"/>
    <col min="22" max="22" width="17" customWidth="1"/>
    <col min="23" max="23" width="4.28515625" customWidth="1"/>
    <col min="24" max="24" width="15.7109375" customWidth="1"/>
    <col min="25" max="25" width="19.85546875" customWidth="1"/>
  </cols>
  <sheetData>
    <row r="1" spans="2:25" x14ac:dyDescent="0.2">
      <c r="B1" s="71" t="s">
        <v>187</v>
      </c>
      <c r="C1" s="72"/>
      <c r="D1" s="72"/>
      <c r="E1" s="72"/>
      <c r="F1" s="72"/>
      <c r="G1" s="72"/>
    </row>
    <row r="2" spans="2:25" ht="135" x14ac:dyDescent="0.2">
      <c r="B2" s="8" t="s">
        <v>204</v>
      </c>
      <c r="C2" s="8" t="s">
        <v>29</v>
      </c>
      <c r="D2" s="8" t="s">
        <v>16</v>
      </c>
      <c r="E2" s="58" t="s">
        <v>30</v>
      </c>
      <c r="F2" s="58" t="s">
        <v>31</v>
      </c>
      <c r="G2" s="58" t="s">
        <v>32</v>
      </c>
      <c r="J2" s="35" t="s">
        <v>204</v>
      </c>
      <c r="K2" s="35"/>
      <c r="L2" s="35"/>
      <c r="M2" s="35" t="s">
        <v>29</v>
      </c>
      <c r="N2" s="35"/>
      <c r="P2" s="35" t="s">
        <v>16</v>
      </c>
      <c r="S2" s="35" t="s">
        <v>30</v>
      </c>
      <c r="T2" s="35"/>
      <c r="V2" s="35" t="s">
        <v>31</v>
      </c>
      <c r="W2" s="35"/>
      <c r="Y2" s="35" t="s">
        <v>32</v>
      </c>
    </row>
    <row r="3" spans="2:25" ht="25.5" x14ac:dyDescent="0.2">
      <c r="B3" s="3" t="s">
        <v>46</v>
      </c>
      <c r="C3" s="3" t="s">
        <v>203</v>
      </c>
      <c r="D3" s="3" t="s">
        <v>68</v>
      </c>
      <c r="E3" s="3" t="s">
        <v>42</v>
      </c>
      <c r="F3" s="3" t="s">
        <v>55</v>
      </c>
      <c r="G3" s="3" t="s">
        <v>56</v>
      </c>
      <c r="I3" s="44" t="s">
        <v>205</v>
      </c>
      <c r="J3" s="30">
        <v>8</v>
      </c>
      <c r="L3" s="30" t="s">
        <v>62</v>
      </c>
      <c r="M3" s="30">
        <v>4</v>
      </c>
      <c r="N3" s="62"/>
      <c r="O3" s="30" t="s">
        <v>68</v>
      </c>
      <c r="P3" s="30">
        <v>26</v>
      </c>
      <c r="R3" s="30" t="s">
        <v>42</v>
      </c>
      <c r="S3" s="30">
        <v>15</v>
      </c>
      <c r="T3" s="62"/>
      <c r="U3" s="3" t="s">
        <v>55</v>
      </c>
      <c r="V3" s="30">
        <v>13</v>
      </c>
      <c r="X3" s="30" t="s">
        <v>56</v>
      </c>
      <c r="Y3" s="30">
        <v>1</v>
      </c>
    </row>
    <row r="4" spans="2:25" ht="38.25" x14ac:dyDescent="0.2">
      <c r="B4" s="3" t="s">
        <v>46</v>
      </c>
      <c r="C4" s="3" t="s">
        <v>203</v>
      </c>
      <c r="D4" s="3" t="s">
        <v>68</v>
      </c>
      <c r="E4" s="3" t="s">
        <v>46</v>
      </c>
      <c r="F4" s="3" t="s">
        <v>83</v>
      </c>
      <c r="G4" s="3" t="s">
        <v>78</v>
      </c>
      <c r="I4" s="44" t="s">
        <v>46</v>
      </c>
      <c r="J4" s="30">
        <v>18</v>
      </c>
      <c r="L4" s="3" t="s">
        <v>52</v>
      </c>
      <c r="M4" s="30">
        <v>4</v>
      </c>
      <c r="N4" s="62"/>
      <c r="O4" s="39" t="s">
        <v>54</v>
      </c>
      <c r="P4" s="30">
        <v>4</v>
      </c>
      <c r="R4" s="30" t="s">
        <v>46</v>
      </c>
      <c r="S4" s="30">
        <v>14</v>
      </c>
      <c r="T4" s="62"/>
      <c r="U4" s="3" t="s">
        <v>222</v>
      </c>
      <c r="V4" s="30">
        <v>14</v>
      </c>
      <c r="X4" s="39" t="s">
        <v>221</v>
      </c>
      <c r="Y4" s="30">
        <v>27</v>
      </c>
    </row>
    <row r="5" spans="2:25" ht="51" x14ac:dyDescent="0.2">
      <c r="B5" s="3" t="s">
        <v>46</v>
      </c>
      <c r="C5" s="3" t="s">
        <v>203</v>
      </c>
      <c r="D5" s="3" t="s">
        <v>68</v>
      </c>
      <c r="E5" s="3" t="s">
        <v>46</v>
      </c>
      <c r="F5" s="3" t="s">
        <v>83</v>
      </c>
      <c r="G5" s="3" t="s">
        <v>78</v>
      </c>
      <c r="I5" s="44" t="s">
        <v>51</v>
      </c>
      <c r="J5" s="30">
        <v>4</v>
      </c>
      <c r="L5" s="3" t="s">
        <v>220</v>
      </c>
      <c r="M5" s="30">
        <v>22</v>
      </c>
      <c r="N5" s="62"/>
      <c r="R5" s="30" t="s">
        <v>51</v>
      </c>
      <c r="S5" s="30">
        <v>1</v>
      </c>
      <c r="T5" s="62"/>
      <c r="U5" s="3" t="s">
        <v>62</v>
      </c>
      <c r="V5" s="30">
        <v>3</v>
      </c>
      <c r="X5" s="39" t="s">
        <v>54</v>
      </c>
      <c r="Y5" s="30">
        <v>2</v>
      </c>
    </row>
    <row r="6" spans="2:25" ht="38.25" x14ac:dyDescent="0.2">
      <c r="B6" s="3" t="s">
        <v>46</v>
      </c>
      <c r="C6" s="3" t="s">
        <v>203</v>
      </c>
      <c r="D6" s="3" t="s">
        <v>68</v>
      </c>
      <c r="E6" s="3" t="s">
        <v>46</v>
      </c>
      <c r="F6" s="3" t="s">
        <v>83</v>
      </c>
      <c r="G6" s="3" t="s">
        <v>78</v>
      </c>
    </row>
    <row r="7" spans="2:25" ht="38.25" x14ac:dyDescent="0.2">
      <c r="B7" s="3" t="s">
        <v>46</v>
      </c>
      <c r="C7" s="3" t="s">
        <v>203</v>
      </c>
      <c r="D7" s="3" t="s">
        <v>68</v>
      </c>
      <c r="E7" s="3" t="s">
        <v>46</v>
      </c>
      <c r="F7" s="3" t="s">
        <v>55</v>
      </c>
      <c r="G7" s="3" t="s">
        <v>78</v>
      </c>
    </row>
    <row r="8" spans="2:25" ht="38.25" x14ac:dyDescent="0.2">
      <c r="B8" s="3" t="s">
        <v>46</v>
      </c>
      <c r="C8" s="3" t="s">
        <v>203</v>
      </c>
      <c r="D8" s="3" t="s">
        <v>68</v>
      </c>
      <c r="E8" s="3" t="s">
        <v>46</v>
      </c>
      <c r="F8" s="3" t="s">
        <v>83</v>
      </c>
      <c r="G8" s="3" t="s">
        <v>78</v>
      </c>
      <c r="M8" t="s">
        <v>206</v>
      </c>
    </row>
    <row r="9" spans="2:25" ht="38.25" x14ac:dyDescent="0.2">
      <c r="B9" s="3" t="s">
        <v>46</v>
      </c>
      <c r="C9" s="3" t="s">
        <v>203</v>
      </c>
      <c r="D9" s="3" t="s">
        <v>68</v>
      </c>
      <c r="E9" s="3" t="s">
        <v>51</v>
      </c>
      <c r="F9" s="3" t="s">
        <v>83</v>
      </c>
      <c r="G9" s="3" t="s">
        <v>78</v>
      </c>
    </row>
    <row r="10" spans="2:25" ht="38.25" x14ac:dyDescent="0.2">
      <c r="B10" s="3" t="s">
        <v>46</v>
      </c>
      <c r="C10" s="3" t="s">
        <v>203</v>
      </c>
      <c r="D10" s="3" t="s">
        <v>68</v>
      </c>
      <c r="E10" s="3" t="s">
        <v>46</v>
      </c>
      <c r="F10" s="3" t="s">
        <v>83</v>
      </c>
      <c r="G10" s="3" t="s">
        <v>78</v>
      </c>
    </row>
    <row r="11" spans="2:25" ht="38.25" x14ac:dyDescent="0.2">
      <c r="B11" s="3" t="s">
        <v>46</v>
      </c>
      <c r="C11" s="3" t="s">
        <v>203</v>
      </c>
      <c r="D11" s="3" t="s">
        <v>68</v>
      </c>
      <c r="E11" s="3" t="s">
        <v>46</v>
      </c>
      <c r="F11" s="3" t="s">
        <v>83</v>
      </c>
      <c r="G11" s="3" t="s">
        <v>78</v>
      </c>
    </row>
    <row r="12" spans="2:25" ht="25.5" x14ac:dyDescent="0.2">
      <c r="B12" s="3" t="s">
        <v>46</v>
      </c>
      <c r="C12" s="3" t="s">
        <v>203</v>
      </c>
      <c r="D12" s="3" t="s">
        <v>68</v>
      </c>
      <c r="E12" s="3" t="s">
        <v>42</v>
      </c>
      <c r="F12" s="3" t="s">
        <v>55</v>
      </c>
      <c r="G12" s="3" t="s">
        <v>54</v>
      </c>
    </row>
    <row r="13" spans="2:25" ht="38.25" x14ac:dyDescent="0.2">
      <c r="B13" s="3" t="s">
        <v>46</v>
      </c>
      <c r="C13" s="3" t="s">
        <v>203</v>
      </c>
      <c r="D13" s="3" t="s">
        <v>68</v>
      </c>
      <c r="E13" s="3" t="s">
        <v>46</v>
      </c>
      <c r="F13" s="3" t="s">
        <v>83</v>
      </c>
      <c r="G13" s="3" t="s">
        <v>78</v>
      </c>
    </row>
    <row r="14" spans="2:25" ht="25.5" x14ac:dyDescent="0.2">
      <c r="B14" s="3" t="s">
        <v>46</v>
      </c>
      <c r="C14" s="3" t="s">
        <v>203</v>
      </c>
      <c r="D14" s="3" t="s">
        <v>68</v>
      </c>
      <c r="E14" s="3" t="s">
        <v>42</v>
      </c>
      <c r="F14" s="3" t="s">
        <v>62</v>
      </c>
      <c r="G14" s="3" t="s">
        <v>54</v>
      </c>
    </row>
    <row r="15" spans="2:25" ht="38.25" x14ac:dyDescent="0.2">
      <c r="B15" s="3" t="s">
        <v>51</v>
      </c>
      <c r="C15" s="3" t="s">
        <v>203</v>
      </c>
      <c r="D15" s="3" t="s">
        <v>68</v>
      </c>
      <c r="E15" s="3" t="s">
        <v>46</v>
      </c>
      <c r="F15" s="3" t="s">
        <v>83</v>
      </c>
      <c r="G15" s="3" t="s">
        <v>78</v>
      </c>
    </row>
    <row r="16" spans="2:25" ht="38.25" x14ac:dyDescent="0.2">
      <c r="B16" s="3" t="s">
        <v>51</v>
      </c>
      <c r="C16" s="3" t="s">
        <v>203</v>
      </c>
      <c r="D16" s="3" t="s">
        <v>68</v>
      </c>
      <c r="E16" s="3" t="s">
        <v>46</v>
      </c>
      <c r="F16" s="3" t="s">
        <v>83</v>
      </c>
      <c r="G16" s="3" t="s">
        <v>78</v>
      </c>
    </row>
    <row r="17" spans="2:7" ht="25.5" x14ac:dyDescent="0.2">
      <c r="B17" s="3" t="s">
        <v>51</v>
      </c>
      <c r="C17" s="3" t="s">
        <v>203</v>
      </c>
      <c r="D17" s="3" t="s">
        <v>68</v>
      </c>
      <c r="E17" s="3" t="s">
        <v>42</v>
      </c>
      <c r="F17" s="3" t="s">
        <v>55</v>
      </c>
      <c r="G17" s="3" t="s">
        <v>54</v>
      </c>
    </row>
    <row r="18" spans="2:7" ht="38.25" x14ac:dyDescent="0.2">
      <c r="B18" s="3" t="s">
        <v>51</v>
      </c>
      <c r="C18" s="3" t="s">
        <v>203</v>
      </c>
      <c r="D18" s="3" t="s">
        <v>68</v>
      </c>
      <c r="E18" s="3" t="s">
        <v>42</v>
      </c>
      <c r="F18" s="3" t="s">
        <v>55</v>
      </c>
      <c r="G18" s="3" t="s">
        <v>78</v>
      </c>
    </row>
    <row r="19" spans="2:7" ht="25.5" x14ac:dyDescent="0.2">
      <c r="B19" s="3" t="s">
        <v>46</v>
      </c>
      <c r="C19" s="3" t="s">
        <v>203</v>
      </c>
      <c r="D19" s="3" t="s">
        <v>68</v>
      </c>
      <c r="E19" s="3" t="s">
        <v>42</v>
      </c>
      <c r="F19" s="3" t="s">
        <v>55</v>
      </c>
      <c r="G19" s="3" t="s">
        <v>54</v>
      </c>
    </row>
    <row r="20" spans="2:7" ht="38.25" x14ac:dyDescent="0.2">
      <c r="B20" s="3" t="s">
        <v>46</v>
      </c>
      <c r="C20" s="3" t="s">
        <v>203</v>
      </c>
      <c r="D20" s="3" t="s">
        <v>68</v>
      </c>
      <c r="E20" s="3" t="s">
        <v>46</v>
      </c>
      <c r="F20" s="3" t="s">
        <v>83</v>
      </c>
      <c r="G20" s="3" t="s">
        <v>78</v>
      </c>
    </row>
    <row r="21" spans="2:7" ht="38.25" x14ac:dyDescent="0.2">
      <c r="B21" s="3" t="s">
        <v>46</v>
      </c>
      <c r="C21" s="3" t="s">
        <v>203</v>
      </c>
      <c r="D21" s="3" t="s">
        <v>68</v>
      </c>
      <c r="E21" s="3" t="s">
        <v>42</v>
      </c>
      <c r="F21" s="3" t="s">
        <v>55</v>
      </c>
      <c r="G21" s="3" t="s">
        <v>78</v>
      </c>
    </row>
    <row r="22" spans="2:7" ht="38.25" x14ac:dyDescent="0.2">
      <c r="B22" s="3" t="s">
        <v>46</v>
      </c>
      <c r="C22" s="3" t="s">
        <v>203</v>
      </c>
      <c r="D22" s="3" t="s">
        <v>68</v>
      </c>
      <c r="E22" s="3" t="s">
        <v>46</v>
      </c>
      <c r="F22" s="3" t="s">
        <v>83</v>
      </c>
      <c r="G22" s="3" t="s">
        <v>78</v>
      </c>
    </row>
    <row r="23" spans="2:7" ht="38.25" x14ac:dyDescent="0.2">
      <c r="B23" s="3" t="s">
        <v>46</v>
      </c>
      <c r="C23" s="3" t="s">
        <v>203</v>
      </c>
      <c r="D23" s="3" t="s">
        <v>68</v>
      </c>
      <c r="E23" s="3" t="s">
        <v>42</v>
      </c>
      <c r="F23" s="3" t="s">
        <v>55</v>
      </c>
      <c r="G23" s="3" t="s">
        <v>78</v>
      </c>
    </row>
    <row r="24" spans="2:7" ht="38.25" x14ac:dyDescent="0.2">
      <c r="B24" s="3" t="s">
        <v>46</v>
      </c>
      <c r="C24" s="3" t="s">
        <v>203</v>
      </c>
      <c r="D24" s="3" t="s">
        <v>68</v>
      </c>
      <c r="E24" s="3" t="s">
        <v>42</v>
      </c>
      <c r="F24" s="3" t="s">
        <v>55</v>
      </c>
      <c r="G24" s="3" t="s">
        <v>78</v>
      </c>
    </row>
    <row r="25" spans="2:7" ht="38.25" x14ac:dyDescent="0.2">
      <c r="B25" s="3" t="s">
        <v>42</v>
      </c>
      <c r="C25" s="3" t="s">
        <v>62</v>
      </c>
      <c r="D25" s="3" t="s">
        <v>54</v>
      </c>
      <c r="E25" s="3" t="s">
        <v>42</v>
      </c>
      <c r="F25" s="3" t="s">
        <v>55</v>
      </c>
      <c r="G25" s="3" t="s">
        <v>78</v>
      </c>
    </row>
    <row r="26" spans="2:7" ht="25.5" x14ac:dyDescent="0.2">
      <c r="B26" s="3" t="s">
        <v>42</v>
      </c>
      <c r="C26" s="3" t="s">
        <v>62</v>
      </c>
      <c r="D26" s="3" t="s">
        <v>54</v>
      </c>
      <c r="E26" s="3" t="s">
        <v>42</v>
      </c>
      <c r="F26" s="3" t="s">
        <v>55</v>
      </c>
      <c r="G26" s="3" t="s">
        <v>54</v>
      </c>
    </row>
    <row r="27" spans="2:7" ht="38.25" x14ac:dyDescent="0.2">
      <c r="B27" s="3" t="s">
        <v>42</v>
      </c>
      <c r="C27" s="3" t="s">
        <v>62</v>
      </c>
      <c r="D27" s="3" t="s">
        <v>54</v>
      </c>
      <c r="E27" s="3" t="s">
        <v>42</v>
      </c>
      <c r="F27" s="3" t="s">
        <v>55</v>
      </c>
      <c r="G27" s="3" t="s">
        <v>78</v>
      </c>
    </row>
    <row r="28" spans="2:7" ht="25.5" x14ac:dyDescent="0.2">
      <c r="B28" s="3" t="s">
        <v>42</v>
      </c>
      <c r="C28" s="3" t="s">
        <v>52</v>
      </c>
      <c r="D28" s="3" t="s">
        <v>68</v>
      </c>
      <c r="E28" s="3" t="s">
        <v>42</v>
      </c>
      <c r="F28" s="3" t="s">
        <v>62</v>
      </c>
      <c r="G28" s="3" t="s">
        <v>54</v>
      </c>
    </row>
    <row r="29" spans="2:7" ht="38.25" x14ac:dyDescent="0.2">
      <c r="B29" s="3" t="s">
        <v>42</v>
      </c>
      <c r="C29" s="3" t="s">
        <v>62</v>
      </c>
      <c r="D29" s="3" t="s">
        <v>54</v>
      </c>
      <c r="E29" s="3" t="s">
        <v>46</v>
      </c>
      <c r="F29" s="3" t="s">
        <v>83</v>
      </c>
      <c r="G29" s="3" t="s">
        <v>78</v>
      </c>
    </row>
    <row r="30" spans="2:7" ht="25.5" x14ac:dyDescent="0.2">
      <c r="B30" s="3" t="s">
        <v>42</v>
      </c>
      <c r="C30" s="3" t="s">
        <v>52</v>
      </c>
      <c r="D30" s="3" t="s">
        <v>68</v>
      </c>
      <c r="E30" s="3" t="s">
        <v>42</v>
      </c>
      <c r="F30" s="3" t="s">
        <v>55</v>
      </c>
      <c r="G30" s="3" t="s">
        <v>54</v>
      </c>
    </row>
    <row r="31" spans="2:7" ht="38.25" x14ac:dyDescent="0.2">
      <c r="B31" s="3" t="s">
        <v>42</v>
      </c>
      <c r="C31" s="3" t="s">
        <v>52</v>
      </c>
      <c r="D31" s="3" t="s">
        <v>68</v>
      </c>
      <c r="E31" s="3" t="s">
        <v>46</v>
      </c>
      <c r="F31" s="3" t="s">
        <v>83</v>
      </c>
      <c r="G31" s="3" t="s">
        <v>78</v>
      </c>
    </row>
    <row r="32" spans="2:7" ht="25.5" x14ac:dyDescent="0.2">
      <c r="B32" s="3" t="s">
        <v>42</v>
      </c>
      <c r="C32" s="3" t="s">
        <v>52</v>
      </c>
      <c r="D32" s="3" t="s">
        <v>68</v>
      </c>
      <c r="E32" s="3" t="s">
        <v>42</v>
      </c>
      <c r="F32" s="3" t="s">
        <v>62</v>
      </c>
      <c r="G32" s="3" t="s">
        <v>54</v>
      </c>
    </row>
    <row r="33" spans="1:7" x14ac:dyDescent="0.2">
      <c r="B33" s="61">
        <f t="shared" ref="B33:G33" si="0">COUNTIF(B3:B32,B3)</f>
        <v>18</v>
      </c>
      <c r="C33" s="61">
        <f t="shared" si="0"/>
        <v>22</v>
      </c>
      <c r="D33" s="61">
        <f t="shared" si="0"/>
        <v>26</v>
      </c>
      <c r="E33" s="61">
        <f t="shared" si="0"/>
        <v>15</v>
      </c>
      <c r="F33" s="61">
        <f t="shared" si="0"/>
        <v>13</v>
      </c>
      <c r="G33" s="61">
        <f t="shared" si="0"/>
        <v>1</v>
      </c>
    </row>
    <row r="34" spans="1:7" x14ac:dyDescent="0.2">
      <c r="B34" s="61">
        <f>COUNTIF(B3:B32,B32)</f>
        <v>8</v>
      </c>
      <c r="C34" s="61">
        <f>COUNTIF(C3:C32,C32)</f>
        <v>4</v>
      </c>
      <c r="D34" s="61">
        <f>COUNTIF(D3:D32,D29)</f>
        <v>4</v>
      </c>
      <c r="E34" s="61">
        <f>COUNTIF(E3:E32,E31)</f>
        <v>14</v>
      </c>
      <c r="F34" s="61">
        <f>COUNTIF(F3:F32,F32)</f>
        <v>3</v>
      </c>
      <c r="G34" s="61">
        <f>COUNTIF(G3:G32,G32)</f>
        <v>8</v>
      </c>
    </row>
    <row r="35" spans="1:7" x14ac:dyDescent="0.2">
      <c r="B35" s="61">
        <f>COUNTIF(B3:B33,B16)</f>
        <v>4</v>
      </c>
      <c r="C35" s="61">
        <f>COUNTIF(C3:C32,C25)</f>
        <v>4</v>
      </c>
      <c r="D35" s="61"/>
      <c r="E35" s="61">
        <f>COUNTIF(E3:E32,E9)</f>
        <v>1</v>
      </c>
      <c r="F35" s="61">
        <f>COUNTIF(F3:F32,F16)</f>
        <v>14</v>
      </c>
      <c r="G35" s="61">
        <f>COUNTIF(G3:G32,G16)</f>
        <v>21</v>
      </c>
    </row>
    <row r="36" spans="1:7" x14ac:dyDescent="0.2">
      <c r="A36" s="59" t="s">
        <v>191</v>
      </c>
      <c r="B36" s="60">
        <f t="shared" ref="B36:G36" si="1">SUM(B33:B35)</f>
        <v>30</v>
      </c>
      <c r="C36" s="60">
        <f t="shared" si="1"/>
        <v>30</v>
      </c>
      <c r="D36" s="60">
        <f t="shared" si="1"/>
        <v>30</v>
      </c>
      <c r="E36" s="60">
        <f t="shared" si="1"/>
        <v>30</v>
      </c>
      <c r="F36" s="60">
        <f t="shared" si="1"/>
        <v>30</v>
      </c>
      <c r="G36" s="60">
        <f t="shared" si="1"/>
        <v>30</v>
      </c>
    </row>
  </sheetData>
  <sortState ref="A3:G36">
    <sortCondition ref="B3"/>
  </sortState>
  <mergeCells count="1">
    <mergeCell ref="B1:G1"/>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activeCell="N6" sqref="N6"/>
    </sheetView>
  </sheetViews>
  <sheetFormatPr defaultRowHeight="12.75" x14ac:dyDescent="0.2"/>
  <cols>
    <col min="2" max="4" width="19" style="1" customWidth="1"/>
    <col min="8" max="10" width="17" customWidth="1"/>
    <col min="11" max="11" width="15.85546875" customWidth="1"/>
    <col min="12" max="12" width="5.42578125" customWidth="1"/>
    <col min="13" max="13" width="15.85546875" customWidth="1"/>
    <col min="14" max="14" width="15" customWidth="1"/>
  </cols>
  <sheetData>
    <row r="1" spans="2:15" x14ac:dyDescent="0.2">
      <c r="B1" s="71" t="s">
        <v>188</v>
      </c>
      <c r="C1" s="72"/>
      <c r="D1" s="72"/>
    </row>
    <row r="2" spans="2:15" ht="165" x14ac:dyDescent="0.2">
      <c r="B2" s="18" t="s">
        <v>33</v>
      </c>
      <c r="C2" s="18" t="s">
        <v>34</v>
      </c>
      <c r="D2" s="18" t="s">
        <v>35</v>
      </c>
      <c r="H2" s="35" t="s">
        <v>33</v>
      </c>
      <c r="I2" s="35"/>
      <c r="J2" s="35"/>
      <c r="K2" s="35" t="s">
        <v>34</v>
      </c>
      <c r="L2" s="35"/>
      <c r="M2" s="35"/>
      <c r="N2" s="35" t="s">
        <v>35</v>
      </c>
      <c r="O2" s="34"/>
    </row>
    <row r="3" spans="2:15" ht="38.25" x14ac:dyDescent="0.2">
      <c r="B3" s="3" t="s">
        <v>42</v>
      </c>
      <c r="C3" s="3" t="s">
        <v>224</v>
      </c>
      <c r="D3" s="3" t="s">
        <v>57</v>
      </c>
      <c r="G3" s="44" t="s">
        <v>42</v>
      </c>
      <c r="H3" s="32">
        <v>23</v>
      </c>
      <c r="J3" s="3" t="s">
        <v>52</v>
      </c>
      <c r="K3" s="30">
        <v>20</v>
      </c>
      <c r="M3" s="3" t="s">
        <v>57</v>
      </c>
      <c r="N3" s="30">
        <v>2</v>
      </c>
    </row>
    <row r="4" spans="2:15" ht="51" x14ac:dyDescent="0.2">
      <c r="B4" s="3" t="s">
        <v>42</v>
      </c>
      <c r="C4" s="3" t="s">
        <v>224</v>
      </c>
      <c r="D4" s="3" t="s">
        <v>57</v>
      </c>
      <c r="G4" s="44" t="s">
        <v>46</v>
      </c>
      <c r="H4" s="32">
        <v>7</v>
      </c>
      <c r="J4" s="3" t="s">
        <v>223</v>
      </c>
      <c r="K4" s="30">
        <v>7</v>
      </c>
      <c r="M4" s="3" t="s">
        <v>56</v>
      </c>
      <c r="N4" s="30">
        <v>1</v>
      </c>
    </row>
    <row r="5" spans="2:15" x14ac:dyDescent="0.2">
      <c r="B5" s="3" t="s">
        <v>42</v>
      </c>
      <c r="C5" s="3" t="s">
        <v>224</v>
      </c>
      <c r="D5" s="3" t="s">
        <v>68</v>
      </c>
      <c r="J5" s="32" t="s">
        <v>62</v>
      </c>
      <c r="K5" s="30">
        <v>3</v>
      </c>
      <c r="M5" s="3" t="s">
        <v>68</v>
      </c>
      <c r="N5" s="30">
        <v>27</v>
      </c>
    </row>
    <row r="6" spans="2:15" ht="25.5" x14ac:dyDescent="0.2">
      <c r="B6" s="3" t="s">
        <v>42</v>
      </c>
      <c r="C6" s="3" t="s">
        <v>52</v>
      </c>
      <c r="D6" s="3" t="s">
        <v>68</v>
      </c>
    </row>
    <row r="7" spans="2:15" ht="25.5" x14ac:dyDescent="0.2">
      <c r="B7" s="3" t="s">
        <v>42</v>
      </c>
      <c r="C7" s="3" t="s">
        <v>52</v>
      </c>
      <c r="D7" s="3" t="s">
        <v>68</v>
      </c>
    </row>
    <row r="8" spans="2:15" ht="25.5" x14ac:dyDescent="0.2">
      <c r="B8" s="3" t="s">
        <v>42</v>
      </c>
      <c r="C8" s="3" t="s">
        <v>52</v>
      </c>
      <c r="D8" s="3" t="s">
        <v>68</v>
      </c>
    </row>
    <row r="9" spans="2:15" ht="25.5" x14ac:dyDescent="0.2">
      <c r="B9" s="3" t="s">
        <v>42</v>
      </c>
      <c r="C9" s="3" t="s">
        <v>52</v>
      </c>
      <c r="D9" s="3" t="s">
        <v>56</v>
      </c>
    </row>
    <row r="10" spans="2:15" ht="25.5" x14ac:dyDescent="0.2">
      <c r="B10" s="3" t="s">
        <v>42</v>
      </c>
      <c r="C10" s="3" t="s">
        <v>52</v>
      </c>
      <c r="D10" s="3" t="s">
        <v>68</v>
      </c>
    </row>
    <row r="11" spans="2:15" ht="25.5" x14ac:dyDescent="0.2">
      <c r="B11" s="3" t="s">
        <v>42</v>
      </c>
      <c r="C11" s="3" t="s">
        <v>52</v>
      </c>
      <c r="D11" s="3" t="s">
        <v>68</v>
      </c>
    </row>
    <row r="12" spans="2:15" ht="25.5" x14ac:dyDescent="0.2">
      <c r="B12" s="3" t="s">
        <v>46</v>
      </c>
      <c r="C12" s="3" t="s">
        <v>52</v>
      </c>
      <c r="D12" s="3" t="s">
        <v>68</v>
      </c>
    </row>
    <row r="13" spans="2:15" ht="25.5" x14ac:dyDescent="0.2">
      <c r="B13" s="3" t="s">
        <v>42</v>
      </c>
      <c r="C13" s="3" t="s">
        <v>52</v>
      </c>
      <c r="D13" s="3" t="s">
        <v>68</v>
      </c>
    </row>
    <row r="14" spans="2:15" ht="25.5" x14ac:dyDescent="0.2">
      <c r="B14" s="3" t="s">
        <v>42</v>
      </c>
      <c r="C14" s="3" t="s">
        <v>52</v>
      </c>
      <c r="D14" s="3" t="s">
        <v>68</v>
      </c>
    </row>
    <row r="15" spans="2:15" ht="25.5" x14ac:dyDescent="0.2">
      <c r="B15" s="3" t="s">
        <v>42</v>
      </c>
      <c r="C15" s="3" t="s">
        <v>52</v>
      </c>
      <c r="D15" s="3" t="s">
        <v>68</v>
      </c>
    </row>
    <row r="16" spans="2:15" ht="25.5" x14ac:dyDescent="0.2">
      <c r="B16" s="3" t="s">
        <v>42</v>
      </c>
      <c r="C16" s="3" t="s">
        <v>52</v>
      </c>
      <c r="D16" s="3" t="s">
        <v>68</v>
      </c>
    </row>
    <row r="17" spans="2:4" ht="25.5" x14ac:dyDescent="0.2">
      <c r="B17" s="3" t="s">
        <v>42</v>
      </c>
      <c r="C17" s="3" t="s">
        <v>52</v>
      </c>
      <c r="D17" s="3" t="s">
        <v>57</v>
      </c>
    </row>
    <row r="18" spans="2:4" ht="25.5" x14ac:dyDescent="0.2">
      <c r="B18" s="3" t="s">
        <v>42</v>
      </c>
      <c r="C18" s="3" t="s">
        <v>52</v>
      </c>
      <c r="D18" s="3" t="s">
        <v>56</v>
      </c>
    </row>
    <row r="19" spans="2:4" ht="25.5" x14ac:dyDescent="0.2">
      <c r="B19" s="3" t="s">
        <v>42</v>
      </c>
      <c r="C19" s="3" t="s">
        <v>52</v>
      </c>
      <c r="D19" s="3" t="s">
        <v>57</v>
      </c>
    </row>
    <row r="20" spans="2:4" ht="25.5" x14ac:dyDescent="0.2">
      <c r="B20" s="3" t="s">
        <v>42</v>
      </c>
      <c r="C20" s="3" t="s">
        <v>52</v>
      </c>
      <c r="D20" s="3" t="s">
        <v>57</v>
      </c>
    </row>
    <row r="21" spans="2:4" ht="25.5" x14ac:dyDescent="0.2">
      <c r="B21" s="3" t="s">
        <v>42</v>
      </c>
      <c r="C21" s="3" t="s">
        <v>52</v>
      </c>
      <c r="D21" s="3" t="s">
        <v>68</v>
      </c>
    </row>
    <row r="22" spans="2:4" ht="25.5" x14ac:dyDescent="0.2">
      <c r="B22" s="3" t="s">
        <v>42</v>
      </c>
      <c r="C22" s="3" t="s">
        <v>52</v>
      </c>
      <c r="D22" s="3" t="s">
        <v>57</v>
      </c>
    </row>
    <row r="23" spans="2:4" ht="25.5" x14ac:dyDescent="0.2">
      <c r="B23" s="3" t="s">
        <v>42</v>
      </c>
      <c r="C23" s="3" t="s">
        <v>52</v>
      </c>
      <c r="D23" s="3" t="s">
        <v>57</v>
      </c>
    </row>
    <row r="24" spans="2:4" ht="25.5" x14ac:dyDescent="0.2">
      <c r="B24" s="3" t="s">
        <v>42</v>
      </c>
      <c r="C24" s="3" t="s">
        <v>52</v>
      </c>
      <c r="D24" s="3" t="s">
        <v>57</v>
      </c>
    </row>
    <row r="25" spans="2:4" ht="25.5" x14ac:dyDescent="0.2">
      <c r="B25" s="3" t="s">
        <v>42</v>
      </c>
      <c r="C25" s="3" t="s">
        <v>52</v>
      </c>
      <c r="D25" s="3" t="s">
        <v>68</v>
      </c>
    </row>
    <row r="26" spans="2:4" ht="38.25" x14ac:dyDescent="0.2">
      <c r="B26" s="3" t="s">
        <v>46</v>
      </c>
      <c r="C26" s="3" t="s">
        <v>223</v>
      </c>
      <c r="D26" s="3" t="s">
        <v>68</v>
      </c>
    </row>
    <row r="27" spans="2:4" ht="38.25" x14ac:dyDescent="0.2">
      <c r="B27" s="3" t="s">
        <v>46</v>
      </c>
      <c r="C27" s="3" t="s">
        <v>223</v>
      </c>
      <c r="D27" s="3" t="s">
        <v>57</v>
      </c>
    </row>
    <row r="28" spans="2:4" ht="38.25" x14ac:dyDescent="0.2">
      <c r="B28" s="3" t="s">
        <v>46</v>
      </c>
      <c r="C28" s="3" t="s">
        <v>223</v>
      </c>
      <c r="D28" s="3" t="s">
        <v>57</v>
      </c>
    </row>
    <row r="29" spans="2:4" ht="38.25" x14ac:dyDescent="0.2">
      <c r="B29" s="3" t="s">
        <v>46</v>
      </c>
      <c r="C29" s="3" t="s">
        <v>223</v>
      </c>
      <c r="D29" s="3" t="s">
        <v>57</v>
      </c>
    </row>
    <row r="30" spans="2:4" ht="38.25" x14ac:dyDescent="0.2">
      <c r="B30" s="3" t="s">
        <v>46</v>
      </c>
      <c r="C30" s="3" t="s">
        <v>223</v>
      </c>
      <c r="D30" s="3" t="s">
        <v>57</v>
      </c>
    </row>
    <row r="31" spans="2:4" ht="38.25" x14ac:dyDescent="0.2">
      <c r="B31" s="3" t="s">
        <v>46</v>
      </c>
      <c r="C31" s="3" t="s">
        <v>223</v>
      </c>
      <c r="D31" s="3" t="s">
        <v>57</v>
      </c>
    </row>
    <row r="32" spans="2:4" ht="38.25" x14ac:dyDescent="0.2">
      <c r="B32" s="3" t="s">
        <v>46</v>
      </c>
      <c r="C32" s="3" t="s">
        <v>223</v>
      </c>
      <c r="D32" s="3" t="s">
        <v>68</v>
      </c>
    </row>
    <row r="33" spans="1:4" x14ac:dyDescent="0.2">
      <c r="B33" s="1">
        <f>COUNTIF(B3:B32,B3)</f>
        <v>22</v>
      </c>
      <c r="C33" s="1">
        <f t="shared" ref="C33:D33" si="0">COUNTIF(C3:C32,C3)</f>
        <v>3</v>
      </c>
      <c r="D33" s="1">
        <f t="shared" si="0"/>
        <v>13</v>
      </c>
    </row>
    <row r="34" spans="1:4" x14ac:dyDescent="0.2">
      <c r="B34" s="1">
        <f>COUNTIF(B3:B32,B26)</f>
        <v>8</v>
      </c>
      <c r="C34" s="1">
        <f t="shared" ref="C34:D34" si="1">COUNTIF(C3:C32,C26)</f>
        <v>7</v>
      </c>
      <c r="D34" s="1">
        <f t="shared" si="1"/>
        <v>15</v>
      </c>
    </row>
    <row r="35" spans="1:4" x14ac:dyDescent="0.2">
      <c r="C35" s="1">
        <f>COUNTIF(C3:C32,C30)</f>
        <v>7</v>
      </c>
      <c r="D35" s="1">
        <f>COUNTIF(D3:D32,D18)</f>
        <v>2</v>
      </c>
    </row>
    <row r="36" spans="1:4" x14ac:dyDescent="0.2">
      <c r="A36" t="s">
        <v>191</v>
      </c>
      <c r="B36" s="1">
        <f>SUM(B33:B35)</f>
        <v>30</v>
      </c>
      <c r="C36" s="1">
        <f t="shared" ref="C36:D36" si="2">SUM(C33:C35)</f>
        <v>17</v>
      </c>
      <c r="D36" s="1">
        <f t="shared" si="2"/>
        <v>30</v>
      </c>
    </row>
  </sheetData>
  <mergeCells count="1">
    <mergeCell ref="B1:D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Form Responses 1</vt:lpstr>
      <vt:lpstr>categorised</vt:lpstr>
      <vt:lpstr>Daylight</vt:lpstr>
      <vt:lpstr>Privacy and culture</vt:lpstr>
      <vt:lpstr>Artificial lighting</vt:lpstr>
      <vt:lpstr>Ventilation strategies </vt:lpstr>
      <vt:lpstr>Thermal comfort</vt:lpstr>
      <vt:lpstr>Energy use</vt:lpstr>
      <vt:lpstr>shading technologies</vt:lpstr>
      <vt:lpstr>Env. Impact</vt:lpstr>
      <vt:lpstr>Perception of aid workers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Noorullah Kuchai</dc:creator>
  <cp:lastModifiedBy>Noorullah Kuchai</cp:lastModifiedBy>
  <cp:lastPrinted>2018-03-08T15:33:05Z</cp:lastPrinted>
  <dcterms:created xsi:type="dcterms:W3CDTF">2019-08-22T09:36:25Z</dcterms:created>
  <dcterms:modified xsi:type="dcterms:W3CDTF">2019-09-02T12:22:30Z</dcterms:modified>
</cp:coreProperties>
</file>